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/>
  <bookViews>
    <workbookView xWindow="-270" yWindow="-90" windowWidth="15165" windowHeight="8820"/>
  </bookViews>
  <sheets>
    <sheet name="PUBLISHED REPORT1314" sheetId="57" r:id="rId1"/>
  </sheets>
  <definedNames>
    <definedName name="_xlnm.Print_Titles" localSheetId="0">'PUBLISHED REPORT1314'!$1:$2</definedName>
  </definedNames>
  <calcPr calcId="145621"/>
</workbook>
</file>

<file path=xl/calcChain.xml><?xml version="1.0" encoding="utf-8"?>
<calcChain xmlns="http://schemas.openxmlformats.org/spreadsheetml/2006/main">
  <c r="J115" i="57" l="1"/>
  <c r="L78" i="57" l="1"/>
  <c r="L80" i="57"/>
  <c r="L86" i="57"/>
  <c r="L88" i="57"/>
  <c r="L94" i="57"/>
  <c r="L96" i="57"/>
  <c r="L102" i="57"/>
  <c r="L104" i="57"/>
  <c r="L110" i="57"/>
  <c r="G4" i="57"/>
  <c r="G5" i="57"/>
  <c r="G6" i="57"/>
  <c r="G7" i="57"/>
  <c r="G8" i="57"/>
  <c r="G9" i="57"/>
  <c r="G10" i="57"/>
  <c r="G11" i="57"/>
  <c r="G12" i="57"/>
  <c r="G13" i="57"/>
  <c r="G14" i="57"/>
  <c r="G15" i="57"/>
  <c r="G16" i="57"/>
  <c r="G17" i="57"/>
  <c r="G18" i="57"/>
  <c r="G19" i="57"/>
  <c r="G20" i="57"/>
  <c r="G21" i="57"/>
  <c r="G22" i="57"/>
  <c r="G23" i="57"/>
  <c r="G24" i="57"/>
  <c r="G25" i="57"/>
  <c r="G26" i="57"/>
  <c r="G27" i="57"/>
  <c r="G28" i="57"/>
  <c r="G29" i="57"/>
  <c r="G30" i="57"/>
  <c r="G31" i="57"/>
  <c r="G32" i="57"/>
  <c r="G33" i="57"/>
  <c r="G34" i="57"/>
  <c r="G35" i="57"/>
  <c r="G36" i="57"/>
  <c r="G37" i="57"/>
  <c r="G38" i="57"/>
  <c r="G39" i="57"/>
  <c r="G40" i="57"/>
  <c r="G41" i="57"/>
  <c r="G42" i="57"/>
  <c r="G43" i="57"/>
  <c r="G44" i="57"/>
  <c r="G45" i="57"/>
  <c r="G46" i="57"/>
  <c r="G47" i="57"/>
  <c r="G48" i="57"/>
  <c r="G49" i="57"/>
  <c r="G50" i="57"/>
  <c r="G51" i="57"/>
  <c r="G52" i="57"/>
  <c r="G53" i="57"/>
  <c r="G54" i="57"/>
  <c r="G55" i="57"/>
  <c r="G56" i="57"/>
  <c r="G57" i="57"/>
  <c r="G58" i="57"/>
  <c r="G59" i="57"/>
  <c r="G60" i="57"/>
  <c r="G61" i="57"/>
  <c r="G62" i="57"/>
  <c r="G63" i="57"/>
  <c r="G64" i="57"/>
  <c r="G65" i="57"/>
  <c r="G66" i="57"/>
  <c r="G67" i="57"/>
  <c r="G68" i="57"/>
  <c r="G69" i="57"/>
  <c r="G70" i="57"/>
  <c r="G71" i="57"/>
  <c r="G72" i="57"/>
  <c r="G73" i="57"/>
  <c r="L73" i="57" s="1"/>
  <c r="G74" i="57"/>
  <c r="L74" i="57" s="1"/>
  <c r="G75" i="57"/>
  <c r="L75" i="57" s="1"/>
  <c r="G76" i="57"/>
  <c r="L76" i="57" s="1"/>
  <c r="G77" i="57"/>
  <c r="L77" i="57" s="1"/>
  <c r="G78" i="57"/>
  <c r="G79" i="57"/>
  <c r="L79" i="57" s="1"/>
  <c r="G80" i="57"/>
  <c r="G81" i="57"/>
  <c r="L81" i="57" s="1"/>
  <c r="G82" i="57"/>
  <c r="L82" i="57" s="1"/>
  <c r="G83" i="57"/>
  <c r="L83" i="57" s="1"/>
  <c r="G84" i="57"/>
  <c r="L84" i="57" s="1"/>
  <c r="G85" i="57"/>
  <c r="L85" i="57" s="1"/>
  <c r="G86" i="57"/>
  <c r="G87" i="57"/>
  <c r="L87" i="57" s="1"/>
  <c r="G88" i="57"/>
  <c r="G89" i="57"/>
  <c r="L89" i="57" s="1"/>
  <c r="G90" i="57"/>
  <c r="L90" i="57" s="1"/>
  <c r="G91" i="57"/>
  <c r="L91" i="57" s="1"/>
  <c r="G92" i="57"/>
  <c r="L92" i="57" s="1"/>
  <c r="G93" i="57"/>
  <c r="L93" i="57" s="1"/>
  <c r="G94" i="57"/>
  <c r="G95" i="57"/>
  <c r="L95" i="57" s="1"/>
  <c r="G96" i="57"/>
  <c r="G97" i="57"/>
  <c r="L97" i="57" s="1"/>
  <c r="G98" i="57"/>
  <c r="L98" i="57" s="1"/>
  <c r="G99" i="57"/>
  <c r="L99" i="57" s="1"/>
  <c r="G100" i="57"/>
  <c r="L100" i="57" s="1"/>
  <c r="G101" i="57"/>
  <c r="L101" i="57" s="1"/>
  <c r="G102" i="57"/>
  <c r="G103" i="57"/>
  <c r="L103" i="57" s="1"/>
  <c r="G104" i="57"/>
  <c r="G105" i="57"/>
  <c r="L105" i="57" s="1"/>
  <c r="G106" i="57"/>
  <c r="L106" i="57" s="1"/>
  <c r="G107" i="57"/>
  <c r="L107" i="57" s="1"/>
  <c r="G108" i="57"/>
  <c r="L108" i="57" s="1"/>
  <c r="G109" i="57"/>
  <c r="L109" i="57" s="1"/>
  <c r="G110" i="57"/>
  <c r="G111" i="57"/>
  <c r="L111" i="57" s="1"/>
  <c r="G112" i="57"/>
  <c r="G113" i="57"/>
  <c r="G114" i="57"/>
  <c r="G3" i="57"/>
  <c r="L13" i="57" l="1"/>
  <c r="L4" i="57"/>
  <c r="L5" i="57"/>
  <c r="L6" i="57"/>
  <c r="L7" i="57"/>
  <c r="L8" i="57"/>
  <c r="L9" i="57"/>
  <c r="L10" i="57"/>
  <c r="L11" i="57"/>
  <c r="L12" i="57"/>
  <c r="L14" i="57"/>
  <c r="L15" i="57"/>
  <c r="L16" i="57"/>
  <c r="L17" i="57"/>
  <c r="L18" i="57"/>
  <c r="L19" i="57"/>
  <c r="L20" i="57"/>
  <c r="L21" i="57"/>
  <c r="L22" i="57"/>
  <c r="L23" i="57"/>
  <c r="L24" i="57"/>
  <c r="L25" i="57"/>
  <c r="L26" i="57"/>
  <c r="L27" i="57"/>
  <c r="L28" i="57"/>
  <c r="L29" i="57"/>
  <c r="L30" i="57"/>
  <c r="L31" i="57"/>
  <c r="L32" i="57"/>
  <c r="L33" i="57"/>
  <c r="L34" i="57"/>
  <c r="L35" i="57"/>
  <c r="L36" i="57"/>
  <c r="L37" i="57"/>
  <c r="L38" i="57"/>
  <c r="L39" i="57"/>
  <c r="L40" i="57"/>
  <c r="L41" i="57"/>
  <c r="L42" i="57"/>
  <c r="L43" i="57"/>
  <c r="L44" i="57"/>
  <c r="L45" i="57"/>
  <c r="L46" i="57"/>
  <c r="L47" i="57"/>
  <c r="L48" i="57"/>
  <c r="L49" i="57"/>
  <c r="L50" i="57"/>
  <c r="L51" i="57"/>
  <c r="L52" i="57"/>
  <c r="L53" i="57"/>
  <c r="L54" i="57"/>
  <c r="L55" i="57"/>
  <c r="L56" i="57"/>
  <c r="L57" i="57"/>
  <c r="L58" i="57"/>
  <c r="L59" i="57"/>
  <c r="L60" i="57"/>
  <c r="L61" i="57"/>
  <c r="L62" i="57"/>
  <c r="L63" i="57"/>
  <c r="L64" i="57"/>
  <c r="L65" i="57"/>
  <c r="L66" i="57"/>
  <c r="L67" i="57"/>
  <c r="L68" i="57"/>
  <c r="L69" i="57"/>
  <c r="L70" i="57"/>
  <c r="L71" i="57"/>
  <c r="L72" i="57"/>
  <c r="L112" i="57"/>
  <c r="L113" i="57"/>
  <c r="L114" i="57"/>
  <c r="D115" i="57"/>
  <c r="I115" i="57"/>
  <c r="L3" i="57"/>
  <c r="F115" i="57"/>
  <c r="L115" i="57" l="1"/>
  <c r="G115" i="57"/>
</calcChain>
</file>

<file path=xl/sharedStrings.xml><?xml version="1.0" encoding="utf-8"?>
<sst xmlns="http://schemas.openxmlformats.org/spreadsheetml/2006/main" count="402" uniqueCount="275">
  <si>
    <t>KNOWLES TJ</t>
  </si>
  <si>
    <t>Eden</t>
  </si>
  <si>
    <t>Barrow-in-Furness</t>
  </si>
  <si>
    <t xml:space="preserve">Carlisle </t>
  </si>
  <si>
    <t>TRAVEL / SUBSISTENCE</t>
  </si>
  <si>
    <t>MUNBY R</t>
  </si>
  <si>
    <t>LISTER J</t>
  </si>
  <si>
    <t>McCREESH J</t>
  </si>
  <si>
    <t>COLE RS</t>
  </si>
  <si>
    <r>
      <t xml:space="preserve">NOTE:  </t>
    </r>
    <r>
      <rPr>
        <sz val="10"/>
        <rFont val="Arial"/>
        <family val="2"/>
      </rPr>
      <t>Where a Councillor performs more than one Special Responsibility duty they only receive payment for that duty which attracts the highest allowance; no payment is made for the additional duties.</t>
    </r>
  </si>
  <si>
    <t>WHALEN W</t>
  </si>
  <si>
    <t>WILSON R</t>
  </si>
  <si>
    <t>DEPENDENTS CARERS ALLOWANCE</t>
  </si>
  <si>
    <t>Grange</t>
  </si>
  <si>
    <t>Belle Vue</t>
  </si>
  <si>
    <t>Ormsgill</t>
  </si>
  <si>
    <t>Mirehouse</t>
  </si>
  <si>
    <t>Upperby</t>
  </si>
  <si>
    <t>TOTAL ALLOWANCES</t>
  </si>
  <si>
    <t>WEARING WJ</t>
  </si>
  <si>
    <t>FISHER LN</t>
  </si>
  <si>
    <t>SOUTHWARD DE</t>
  </si>
  <si>
    <t>Maryport West</t>
  </si>
  <si>
    <t>Moss Bay</t>
  </si>
  <si>
    <t>Penrith North</t>
  </si>
  <si>
    <t>Kendal Castle</t>
  </si>
  <si>
    <t>Dearham &amp; Broughton</t>
  </si>
  <si>
    <t>Kendal Strickland &amp; Fell</t>
  </si>
  <si>
    <t>Copeland</t>
  </si>
  <si>
    <t>Millom</t>
  </si>
  <si>
    <t>Upper Kent</t>
  </si>
  <si>
    <t>BINGHAM RK</t>
  </si>
  <si>
    <t>BELL J</t>
  </si>
  <si>
    <t>STEPHENSON J</t>
  </si>
  <si>
    <t>WOOLLEY J</t>
  </si>
  <si>
    <t>MARKLEY AJ</t>
  </si>
  <si>
    <t>HAWKINS M</t>
  </si>
  <si>
    <t>AIREY J</t>
  </si>
  <si>
    <t>Kendal Highgate</t>
  </si>
  <si>
    <t>Wigton</t>
  </si>
  <si>
    <t>Seaton</t>
  </si>
  <si>
    <t>Walney South</t>
  </si>
  <si>
    <t>Barrow</t>
  </si>
  <si>
    <t>Botcherby</t>
  </si>
  <si>
    <t>Ulverston West</t>
  </si>
  <si>
    <t>Risedale</t>
  </si>
  <si>
    <t>Low Furness</t>
  </si>
  <si>
    <t>Alston &amp; East Fellside</t>
  </si>
  <si>
    <t>Yewdale</t>
  </si>
  <si>
    <t>Bransty</t>
  </si>
  <si>
    <t>Old Barrow</t>
  </si>
  <si>
    <t>Ulverston East</t>
  </si>
  <si>
    <t>Kendal Nether</t>
  </si>
  <si>
    <t>Castle</t>
  </si>
  <si>
    <t>Stanwix Urban</t>
  </si>
  <si>
    <t>Solway Coast</t>
  </si>
  <si>
    <t>Kells &amp; Sandwith</t>
  </si>
  <si>
    <t>Denton Holme</t>
  </si>
  <si>
    <t>Walney North</t>
  </si>
  <si>
    <t>Newbarns</t>
  </si>
  <si>
    <t>Parkside</t>
  </si>
  <si>
    <t>Windermere</t>
  </si>
  <si>
    <t>Kirkby Stephen</t>
  </si>
  <si>
    <t>Penrith Rural</t>
  </si>
  <si>
    <t>Belah</t>
  </si>
  <si>
    <t>Cartmel</t>
  </si>
  <si>
    <t>Appleby</t>
  </si>
  <si>
    <t>LITTLE KA</t>
  </si>
  <si>
    <t>PEARSON OH</t>
  </si>
  <si>
    <t>WATSON R</t>
  </si>
  <si>
    <t>CLARKSON N</t>
  </si>
  <si>
    <t>HOLLIDAY JS</t>
  </si>
  <si>
    <t>Electoral Division</t>
  </si>
  <si>
    <t>Electoral District</t>
  </si>
  <si>
    <t>Basic Allowance</t>
  </si>
  <si>
    <t>Special Responsibility Position</t>
  </si>
  <si>
    <t>Special Responsibility Allowance</t>
  </si>
  <si>
    <t>Hillcrest</t>
  </si>
  <si>
    <t>Penrith East</t>
  </si>
  <si>
    <t>Keswick &amp; Derwent</t>
  </si>
  <si>
    <t>Allerdale</t>
  </si>
  <si>
    <t>St Michaels</t>
  </si>
  <si>
    <t>Lakes</t>
  </si>
  <si>
    <t>South Lakeland</t>
  </si>
  <si>
    <t>Morton</t>
  </si>
  <si>
    <t>Carlisle</t>
  </si>
  <si>
    <t>Lower Kentdale</t>
  </si>
  <si>
    <t>Eden Lakes</t>
  </si>
  <si>
    <t>Lyth Valley</t>
  </si>
  <si>
    <t>Kendal South</t>
  </si>
  <si>
    <t>Currock</t>
  </si>
  <si>
    <t>Seascale &amp; Whicham</t>
  </si>
  <si>
    <t>Hindpool</t>
  </si>
  <si>
    <t>Sedbergh &amp; Kirkby Lonsdale</t>
  </si>
  <si>
    <t>Penrith West</t>
  </si>
  <si>
    <t>High Furness</t>
  </si>
  <si>
    <t>Dalton North</t>
  </si>
  <si>
    <t>Greystoke &amp; Hesket</t>
  </si>
  <si>
    <t>Hawcoat</t>
  </si>
  <si>
    <t>Wetheral</t>
  </si>
  <si>
    <t>Roosecote</t>
  </si>
  <si>
    <t>Dalton South</t>
  </si>
  <si>
    <t>Kent Estuary</t>
  </si>
  <si>
    <t>RICHARDSON AP</t>
  </si>
  <si>
    <t>BROWN SE</t>
  </si>
  <si>
    <t>NICHOLSON EW</t>
  </si>
  <si>
    <t>TOTAL PAYMENTS</t>
  </si>
  <si>
    <t>Councillor</t>
  </si>
  <si>
    <t>YOUNG SF</t>
  </si>
  <si>
    <t>ROBINSON M</t>
  </si>
  <si>
    <t>CANNON BA</t>
  </si>
  <si>
    <t>STEPHENSON M</t>
  </si>
  <si>
    <t>STRONG GB</t>
  </si>
  <si>
    <t>BLAND J</t>
  </si>
  <si>
    <t>BARRY AL</t>
  </si>
  <si>
    <t>WEBER CF</t>
  </si>
  <si>
    <t>CLARE T</t>
  </si>
  <si>
    <t>COLLINS SB</t>
  </si>
  <si>
    <t>TOOLE A</t>
  </si>
  <si>
    <t>WILLIS J</t>
  </si>
  <si>
    <t>MALLINSON J</t>
  </si>
  <si>
    <t>BELL PA</t>
  </si>
  <si>
    <t>HUMES G</t>
  </si>
  <si>
    <t>ROBERTS D</t>
  </si>
  <si>
    <t>BURNS A</t>
  </si>
  <si>
    <t>HAMILTON KR</t>
  </si>
  <si>
    <t>ALLISON T</t>
  </si>
  <si>
    <t>SKILLICORN W</t>
  </si>
  <si>
    <t>ROBERTS GRPM</t>
  </si>
  <si>
    <t>BRADLEY HM</t>
  </si>
  <si>
    <t>COOK GD</t>
  </si>
  <si>
    <t>MALLINSON EA</t>
  </si>
  <si>
    <t>STEWART I</t>
  </si>
  <si>
    <t>FAIRBAIRN DS</t>
  </si>
  <si>
    <t>BLEASDALE W</t>
  </si>
  <si>
    <t>CAMERON W</t>
  </si>
  <si>
    <t>TARBITT V A</t>
  </si>
  <si>
    <t>LOWTHER TSA</t>
  </si>
  <si>
    <t>BETTON R W</t>
  </si>
  <si>
    <t>MACUR T</t>
  </si>
  <si>
    <t>CARRICK H F</t>
  </si>
  <si>
    <t>MARCUS D</t>
  </si>
  <si>
    <t>MARRINER N H</t>
  </si>
  <si>
    <t>COWELL J</t>
  </si>
  <si>
    <t>MARTIN E T</t>
  </si>
  <si>
    <t>MORGAN FI</t>
  </si>
  <si>
    <t>EARNSHAW D H</t>
  </si>
  <si>
    <t xml:space="preserve">FEARON H J </t>
  </si>
  <si>
    <t>FEENEY JOHNSON C</t>
  </si>
  <si>
    <t>GRAY B</t>
  </si>
  <si>
    <t>GUSELLI RJL</t>
  </si>
  <si>
    <t>HAMEZEIAN J</t>
  </si>
  <si>
    <t>HAMMOND L V</t>
  </si>
  <si>
    <t>HEATH J D</t>
  </si>
  <si>
    <t>HORNBY P</t>
  </si>
  <si>
    <t>KENNON A</t>
  </si>
  <si>
    <t xml:space="preserve">RAE M </t>
  </si>
  <si>
    <t>LANCASTER K J</t>
  </si>
  <si>
    <t>STOCKDALE I</t>
  </si>
  <si>
    <t>THORNTON P</t>
  </si>
  <si>
    <t>ROBSON F</t>
  </si>
  <si>
    <t>WONNACOTT A W</t>
  </si>
  <si>
    <t>WORTH M H</t>
  </si>
  <si>
    <t>SALISBURY C F</t>
  </si>
  <si>
    <t>FEE TM</t>
  </si>
  <si>
    <t>CUMBRIA COUNTY COUNCIL MEMBERS ALLOWANCES 2013/14</t>
  </si>
  <si>
    <t xml:space="preserve">Vice- Chair of CCC from 01/04/13 to 16/05/13                                                                   Chairman of CCC from  16/05/13 to 31/03/14 </t>
  </si>
  <si>
    <t xml:space="preserve">Deputy Leader Liberal Democrat Group from 01/04/13 to 07/05/13.                                                              Vice-Chair of Overview Scrutiny Advisory Board Adult Services from 01/04/13 to 16/05/13.             Cabinet Member from 16/05/13 to 31/03/14.                                    </t>
  </si>
  <si>
    <t xml:space="preserve">Deputy Leader of Conservative Group from 01/04/13 to 07/05/13                                                       Leader of Conservative Group from 07/05/13 to 31/03/14                                                                    Cabinet Member from 01/04/13 to 16/05/13                                                                                                </t>
  </si>
  <si>
    <t>Deputy Leader of the Labour Group 01/04/13 to 31/03/14.                                                                                  Cabinet Member 01/04/13 to 31/03/14</t>
  </si>
  <si>
    <t>Chair of  Overview Scrutiny Advisory Board Adult Services from 01/04/13 to 06/05/13</t>
  </si>
  <si>
    <t>Chair of Audit and Assurance Committee from 01/04/13 to 16/05/13</t>
  </si>
  <si>
    <t>Vice-Chair of Scrutiny Management Board from 01/04/13 to 06/05/13</t>
  </si>
  <si>
    <t>Vice-Chair of Eden Local Committee from 01/04/13 to 31/03/14</t>
  </si>
  <si>
    <t>Vice- Chair of Overview Scrutiny Advisory Board-Environment &amp; Economy from 01/04/13 to 16/05/13</t>
  </si>
  <si>
    <t>Cabinet Member from 01/04/13 to 31/03/14            Chair of Overview Scrutiny Advisory Board Childrens Services from 16/05/13 to 31/03/14</t>
  </si>
  <si>
    <t xml:space="preserve">Cabinet Member from 16/05/13 to 31/03/14                                                                           Deputy Leader Liberal Democrat Group from 07/05/13 to 31/03/14. </t>
  </si>
  <si>
    <t xml:space="preserve">Chair of Development Control and Regulation Committee  from 01/04/13 to 16/05/13                                           Vice Chair of Development Control and Regulation Committee from 16/05/13 to 31/03/14   </t>
  </si>
  <si>
    <t>Chair of Barrow Local Committee from 01/04/13 to 06/05/13</t>
  </si>
  <si>
    <t>Vice Chair of Scrutiny Advisory Board Children's Services from 01/04/2013 to 16/05/13                             Chair of Overview and Scrutiny Advisory Board Communities and Places from 16/05/13 to 31/03/14</t>
  </si>
  <si>
    <t>Chair of Allerdale  Local Committee from 19/06/13 to 31/03/14.                                                                                                            Vice- Chair of Allerdale Local Committee 01/04/13 to 19/06/13</t>
  </si>
  <si>
    <t>Chair of Audit and Assurance Committee from 16/05/2013 to 31/03/14</t>
  </si>
  <si>
    <t>Cabinet Member from 16/05/13 to 31/03/14</t>
  </si>
  <si>
    <t>Chair of Overview and Scrutiny Advisory Board Childrens Services from 01/04/13 to 06/05/13</t>
  </si>
  <si>
    <t>Cabinet Member from 01/04/2013 to 16/05/13</t>
  </si>
  <si>
    <t>Vice-Chair of Carlisle Local Committee from 01/04/13 to 31/03/14</t>
  </si>
  <si>
    <t>Vice- Chair of Barrow Local Committee from 01/04/13 to 06/05/13</t>
  </si>
  <si>
    <t>Cabinet Member from 01/04/13 to 16/05/13</t>
  </si>
  <si>
    <t>Leader of CCC from 01/04/13 to 16/05/13.                                                                                                                                                                                                                                                             Cabinet Member from 01/04/13 to 16/05/13.                                                                                                                                               Leader of Conservative Group 01/04/13 to 07/05/13</t>
  </si>
  <si>
    <t>Chair of Copeland Local Committee from 01/04/13 to 31/03/14</t>
  </si>
  <si>
    <t xml:space="preserve">Vice-Chair of Allerdale Local Committee 19/06/13 to 31/03/14                                                                        Chair of Allerdale Local Committee from 01/04/13 to 19/06/13.                                                                                                          Chair of Staffing Committee from 01/04/13 to 16/05/13                                                                                                  </t>
  </si>
  <si>
    <t>Cabinet Member from 01/04/13 to 06/05/13</t>
  </si>
  <si>
    <t>Chair of Overview and Scrutiny Advisory Board Environment and Economy 01/04/13 to 16/05/13        Vice Chair of Overview and Scrutiny Advisory Board Communities &amp; Places from 16/05/13 to 31/03/14</t>
  </si>
  <si>
    <t xml:space="preserve"> Chairman of CCC from 01/04/13 to 16/05/13 </t>
  </si>
  <si>
    <t>Vice- Chair of Copeland Local Committee  from 01/04/13 to 31/03/14</t>
  </si>
  <si>
    <t>Chair of Scruitiny Management Board from 01/04/13 to 16/05/13.                                                          Cabinet Member from 16/05/13 to 31/03/14</t>
  </si>
  <si>
    <t>Chair of Overview and Scrutiny Advisory Board Safe Stronger and Inclusive 01/04/13 to 16/05/13</t>
  </si>
  <si>
    <t>Chair of Eden Local Committee from 01/04/13 to 31/03/14</t>
  </si>
  <si>
    <t>Leader of Lib Dem Group from 1/04/13 to 07/05/13                    Cabinet Member from 16/05/13 to 31/03/14</t>
  </si>
  <si>
    <t>Vice- Chair of Development Control &amp; Regulation Committee from 01/04/13 to 16/05/13                    Chair of Development Control and Regulation Committee from 16/05/13 to 13/11/13</t>
  </si>
  <si>
    <t>Cabinet Member from 01/04/13 to 16/05/13                 Deputy Leader of the Conservative Group from 07/05/13 to 31/03/14</t>
  </si>
  <si>
    <t>Chair of Corporate Parenting Panel from 01/04/13 to 16/05/13</t>
  </si>
  <si>
    <t>Chair of Cumbria Health Scrutiny Committee from 01/04/13 to 16/05/13</t>
  </si>
  <si>
    <t>Chair of Carlisle Local Committee from 01/04/13 to 31/03/14</t>
  </si>
  <si>
    <t>Vice-Chair of Scrutiny Management Board from 16/05/13 to 31/03/14</t>
  </si>
  <si>
    <t>Chair of Cumbria Pensions Committee from 01/04/13 to 31/03/14</t>
  </si>
  <si>
    <t>Leader of the Labour Group 01/04/13 to 31/03/14,                                                                   Deputy Leader CCC 01/04/13 to 16/05/14.                                             Leader of CCC from 16/05/13 to 31/03/14.            Cabinet Member from 01/04/13 to 31/03/14</t>
  </si>
  <si>
    <t>CLARK A</t>
  </si>
  <si>
    <t>CRAWFORD B</t>
  </si>
  <si>
    <t>HITCHEN K</t>
  </si>
  <si>
    <t>DOUGHTY B</t>
  </si>
  <si>
    <t>FURNEAUX E</t>
  </si>
  <si>
    <t>HAYMAN S</t>
  </si>
  <si>
    <t>HUGHES N</t>
  </si>
  <si>
    <t>WORMSTRUP H</t>
  </si>
  <si>
    <t>WHARRIER C</t>
  </si>
  <si>
    <t>TELFORD M</t>
  </si>
  <si>
    <t>HALLIDAY H</t>
  </si>
  <si>
    <t>GRAHAM W</t>
  </si>
  <si>
    <t>BOWNESS J</t>
  </si>
  <si>
    <t>WEIR E</t>
  </si>
  <si>
    <t>WALL H</t>
  </si>
  <si>
    <t>LIDDLE R</t>
  </si>
  <si>
    <t>MCCARRON-HOLMES C</t>
  </si>
  <si>
    <t>COTTON N</t>
  </si>
  <si>
    <t>EARL D</t>
  </si>
  <si>
    <t>EVANS S</t>
  </si>
  <si>
    <t>TIBBLE C</t>
  </si>
  <si>
    <t>FLETCHER D</t>
  </si>
  <si>
    <t>MURPHY J</t>
  </si>
  <si>
    <t>WILSON ER</t>
  </si>
  <si>
    <t xml:space="preserve">Vice Chair of South Lakeland Local Committee  from 01/04/13 to 10/06/13                                                        Chair of Staffing Committee from 16/05/13 to 31/03/14  </t>
  </si>
  <si>
    <t>Chair of Cumbria Health Scrutiny Committee from 16/05/13 to 31/03/14</t>
  </si>
  <si>
    <t xml:space="preserve">Vice Chair of South Lakeland Local Committee  from 10/06/13 to 31/03/14    </t>
  </si>
  <si>
    <t>Vice-Chair of Overview Scrutiny Advisory Board Adult Services from 16/05/13 to 31/03/14</t>
  </si>
  <si>
    <t>Barrow  in Furness</t>
  </si>
  <si>
    <t>BATEMAN O</t>
  </si>
  <si>
    <t>Howgate</t>
  </si>
  <si>
    <t>McDEVITT HF</t>
  </si>
  <si>
    <t>McEWAN W</t>
  </si>
  <si>
    <t>Hillcrest and Hensingham</t>
  </si>
  <si>
    <t>Corby and Hayton</t>
  </si>
  <si>
    <t>Bothel and Wharrels</t>
  </si>
  <si>
    <t>Maryport North</t>
  </si>
  <si>
    <t>Keswick</t>
  </si>
  <si>
    <t>LISSER A</t>
  </si>
  <si>
    <t>Harraby South</t>
  </si>
  <si>
    <t>WILSON M</t>
  </si>
  <si>
    <t>Chair of  Overview Scrutiny Advisory Board Adult Services from16/05/13 to 31/03/14</t>
  </si>
  <si>
    <t>Newbarns and Parkside</t>
  </si>
  <si>
    <t xml:space="preserve">Chair of Development Control and Regulation Committee  from 16/01/14 to 31/03/14    </t>
  </si>
  <si>
    <t>Chair of Corporate Parenting Panel from 16/05/13 to 31/03/14</t>
  </si>
  <si>
    <t>Dalston &amp; Burgh</t>
  </si>
  <si>
    <t xml:space="preserve">Gosforth </t>
  </si>
  <si>
    <t>Thursby</t>
  </si>
  <si>
    <t>Brampton</t>
  </si>
  <si>
    <t>Millom Without</t>
  </si>
  <si>
    <t>St. John's and Great Clifton</t>
  </si>
  <si>
    <t xml:space="preserve"> Moss Bay and Moorclose</t>
  </si>
  <si>
    <t>Cockermouth South</t>
  </si>
  <si>
    <t>Cleator Moor East &amp; Frizington</t>
  </si>
  <si>
    <t>Aspatria</t>
  </si>
  <si>
    <t>Maryport South</t>
  </si>
  <si>
    <t>Houghton and Irthington</t>
  </si>
  <si>
    <t>Cleator Moor West</t>
  </si>
  <si>
    <t>Cockermouth North</t>
  </si>
  <si>
    <t>Harrington, West Cumbria</t>
  </si>
  <si>
    <t>Egremont</t>
  </si>
  <si>
    <t xml:space="preserve">Longtown </t>
  </si>
  <si>
    <t>Harraby North</t>
  </si>
  <si>
    <t>Egremont North and St Bees</t>
  </si>
  <si>
    <t>Vice- Chair of CCC  from 16/05/13 to 09/06/13                                                                   Chair of South Lakeland Local Committee from 10/06/13 to 31/03/14</t>
  </si>
  <si>
    <t>Group Spokesperson Development Control Regulation Committee from 01/04/13 to 01/07/13 Vice- Chair of Overview Scrutiny Advisory Board-Childrens Services from 02/07/13 to 31/03/14</t>
  </si>
  <si>
    <t>Chair of Barrow Local Committee from 12/06/13 to 31/03/14</t>
  </si>
  <si>
    <t>Vice- Chair of Barrow Local Committee from 12/06/13 to 31/03/14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</si>
</sst>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"/>
    <numFmt numFmtId="165" formatCode="&quot;£&quot;\ #,##0.00\ ;[Red]&quot;£&quot;\ \(#,##0.00\)\ "/>
    <numFmt numFmtId="166" formatCode="0000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</font>
    <font>
      <b/>
      <sz val="12"/>
      <name val="Arial"/>
      <family val="2"/>
    </font>
    <font>
      <b/>
      <sz val="10"/>
      <name val="Times New Roman"/>
      <family val="1"/>
    </font>
    <font>
      <sz val="8"/>
      <name val="Arial"/>
    </font>
    <font>
      <sz val="9"/>
      <name val="Courier New"/>
      <family val="3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8" fillId="2" borderId="0"/>
  </cellStyleXfs>
  <cellXfs count="31">
    <xf numFmtId="0" fontId="0" fillId="0" borderId="0" xfId="0"/>
    <xf numFmtId="166" fontId="6" fillId="0" borderId="1" xfId="1" applyNumberFormat="1" applyFont="1" applyFill="1" applyBorder="1" applyAlignment="1">
      <alignment horizontal="left" vertical="center"/>
    </xf>
    <xf numFmtId="164" fontId="3" fillId="0" borderId="1" xfId="1" applyNumberFormat="1" applyFont="1" applyFill="1" applyBorder="1" applyAlignment="1">
      <alignment horizontal="left" vertical="center" wrapText="1"/>
    </xf>
    <xf numFmtId="165" fontId="3" fillId="0" borderId="1" xfId="1" applyNumberFormat="1" applyFont="1" applyFill="1" applyBorder="1" applyAlignment="1">
      <alignment vertical="center"/>
    </xf>
    <xf numFmtId="165" fontId="6" fillId="0" borderId="1" xfId="1" applyNumberFormat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166" fontId="6" fillId="0" borderId="1" xfId="1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Alignment="1">
      <alignment horizontal="left" vertical="center" wrapText="1"/>
    </xf>
    <xf numFmtId="0" fontId="2" fillId="0" borderId="0" xfId="1" applyFont="1" applyFill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164" fontId="2" fillId="0" borderId="0" xfId="1" applyNumberFormat="1" applyFont="1" applyFill="1" applyAlignment="1">
      <alignment horizontal="left" vertical="center"/>
    </xf>
    <xf numFmtId="165" fontId="2" fillId="0" borderId="0" xfId="1" applyNumberFormat="1" applyFont="1" applyFill="1" applyAlignment="1">
      <alignment vertical="center"/>
    </xf>
    <xf numFmtId="165" fontId="1" fillId="0" borderId="0" xfId="1" applyNumberFormat="1" applyFont="1" applyFill="1" applyAlignment="1">
      <alignment vertical="center"/>
    </xf>
    <xf numFmtId="165" fontId="1" fillId="0" borderId="0" xfId="1" applyNumberFormat="1" applyFont="1" applyFill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left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165" fontId="2" fillId="0" borderId="2" xfId="1" applyNumberFormat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166" fontId="1" fillId="0" borderId="3" xfId="1" applyNumberFormat="1" applyFont="1" applyFill="1" applyBorder="1" applyAlignment="1">
      <alignment horizontal="center" vertical="center"/>
    </xf>
    <xf numFmtId="164" fontId="1" fillId="0" borderId="3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/>
    <xf numFmtId="164" fontId="5" fillId="0" borderId="1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Members Allowances 2003-2004" xfId="1"/>
    <cellStyle name="QSP_REPOR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 tint="-0.249977111117893"/>
  </sheetPr>
  <dimension ref="A1:O124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95" sqref="J95"/>
    </sheetView>
  </sheetViews>
  <sheetFormatPr defaultColWidth="8" defaultRowHeight="12.75" x14ac:dyDescent="0.2"/>
  <cols>
    <col min="1" max="1" width="19.5703125" style="26" bestFit="1" customWidth="1"/>
    <col min="2" max="2" width="28.28515625" style="16" customWidth="1"/>
    <col min="3" max="3" width="17.5703125" style="16" customWidth="1"/>
    <col min="4" max="4" width="12.7109375" style="17" customWidth="1"/>
    <col min="5" max="5" width="38.140625" style="9" customWidth="1"/>
    <col min="6" max="6" width="13.28515625" style="17" customWidth="1"/>
    <col min="7" max="7" width="15.7109375" style="17" customWidth="1"/>
    <col min="8" max="8" width="2.7109375" style="17" customWidth="1"/>
    <col min="9" max="10" width="15.7109375" style="17" customWidth="1"/>
    <col min="11" max="11" width="2.7109375" style="17" customWidth="1"/>
    <col min="12" max="12" width="20.7109375" style="18" customWidth="1"/>
    <col min="13" max="14" width="8" style="14" customWidth="1"/>
    <col min="15" max="15" width="11.42578125" style="14" bestFit="1" customWidth="1"/>
    <col min="16" max="16384" width="8" style="14"/>
  </cols>
  <sheetData>
    <row r="1" spans="1:15" s="10" customFormat="1" ht="30.75" customHeight="1" x14ac:dyDescent="0.2">
      <c r="A1" s="30" t="s">
        <v>165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5" s="13" customFormat="1" ht="38.25" x14ac:dyDescent="0.2">
      <c r="A2" s="27" t="s">
        <v>107</v>
      </c>
      <c r="B2" s="28" t="s">
        <v>72</v>
      </c>
      <c r="C2" s="11" t="s">
        <v>73</v>
      </c>
      <c r="D2" s="12" t="s">
        <v>74</v>
      </c>
      <c r="E2" s="21" t="s">
        <v>75</v>
      </c>
      <c r="F2" s="12" t="s">
        <v>76</v>
      </c>
      <c r="G2" s="12" t="s">
        <v>18</v>
      </c>
      <c r="H2" s="12"/>
      <c r="I2" s="12" t="s">
        <v>12</v>
      </c>
      <c r="J2" s="12" t="s">
        <v>4</v>
      </c>
      <c r="K2" s="12"/>
      <c r="L2" s="12" t="s">
        <v>106</v>
      </c>
    </row>
    <row r="3" spans="1:15" s="13" customFormat="1" ht="63.75" x14ac:dyDescent="0.2">
      <c r="A3" s="6" t="s">
        <v>37</v>
      </c>
      <c r="B3" s="2" t="s">
        <v>44</v>
      </c>
      <c r="C3" s="2" t="s">
        <v>83</v>
      </c>
      <c r="D3" s="3">
        <v>8030.04</v>
      </c>
      <c r="E3" s="2" t="s">
        <v>168</v>
      </c>
      <c r="F3" s="3">
        <v>11619.86</v>
      </c>
      <c r="G3" s="3">
        <f t="shared" ref="G3:G66" si="0">D3+F3</f>
        <v>19649.900000000001</v>
      </c>
      <c r="H3" s="3"/>
      <c r="I3" s="3"/>
      <c r="J3" s="3">
        <v>4547.1400000000003</v>
      </c>
      <c r="K3" s="3"/>
      <c r="L3" s="4">
        <f>G3+I3+J3</f>
        <v>24197.040000000001</v>
      </c>
      <c r="O3" s="19"/>
    </row>
    <row r="4" spans="1:15" s="13" customFormat="1" x14ac:dyDescent="0.2">
      <c r="A4" s="6" t="s">
        <v>126</v>
      </c>
      <c r="B4" s="5" t="s">
        <v>252</v>
      </c>
      <c r="C4" s="5" t="s">
        <v>85</v>
      </c>
      <c r="D4" s="3">
        <v>8030.04</v>
      </c>
      <c r="E4" s="2"/>
      <c r="F4" s="3">
        <v>0</v>
      </c>
      <c r="G4" s="3">
        <f t="shared" si="0"/>
        <v>8030.04</v>
      </c>
      <c r="H4" s="3"/>
      <c r="I4" s="3"/>
      <c r="J4" s="3">
        <v>0</v>
      </c>
      <c r="K4" s="3"/>
      <c r="L4" s="4">
        <f t="shared" ref="L4:L67" si="1">G4+I4+J4</f>
        <v>8030.04</v>
      </c>
      <c r="O4" s="19"/>
    </row>
    <row r="5" spans="1:15" ht="25.5" x14ac:dyDescent="0.2">
      <c r="A5" s="6" t="s">
        <v>114</v>
      </c>
      <c r="B5" s="5" t="s">
        <v>81</v>
      </c>
      <c r="C5" s="5" t="s">
        <v>80</v>
      </c>
      <c r="D5" s="3">
        <v>8030.04</v>
      </c>
      <c r="E5" s="7" t="s">
        <v>166</v>
      </c>
      <c r="F5" s="3">
        <v>4767.97</v>
      </c>
      <c r="G5" s="3">
        <f t="shared" si="0"/>
        <v>12798.01</v>
      </c>
      <c r="H5" s="3"/>
      <c r="I5" s="3"/>
      <c r="J5" s="3">
        <v>4540.2700000000004</v>
      </c>
      <c r="K5" s="3"/>
      <c r="L5" s="4">
        <f t="shared" si="1"/>
        <v>17338.28</v>
      </c>
      <c r="O5" s="19"/>
    </row>
    <row r="6" spans="1:15" x14ac:dyDescent="0.2">
      <c r="A6" s="6" t="s">
        <v>236</v>
      </c>
      <c r="B6" s="5" t="s">
        <v>62</v>
      </c>
      <c r="C6" s="5" t="s">
        <v>1</v>
      </c>
      <c r="D6" s="3">
        <v>7231.35</v>
      </c>
      <c r="E6" s="20"/>
      <c r="F6" s="3">
        <v>0</v>
      </c>
      <c r="G6" s="3">
        <f t="shared" si="0"/>
        <v>7231.35</v>
      </c>
      <c r="H6" s="3"/>
      <c r="I6" s="3"/>
      <c r="J6" s="3">
        <v>1218.79</v>
      </c>
      <c r="K6" s="3"/>
      <c r="L6" s="4">
        <f t="shared" si="1"/>
        <v>8450.14</v>
      </c>
      <c r="O6" s="19"/>
    </row>
    <row r="7" spans="1:15" x14ac:dyDescent="0.2">
      <c r="A7" s="6" t="s">
        <v>32</v>
      </c>
      <c r="B7" s="5" t="s">
        <v>84</v>
      </c>
      <c r="C7" s="5" t="s">
        <v>85</v>
      </c>
      <c r="D7" s="3">
        <v>8030.04</v>
      </c>
      <c r="E7" s="7"/>
      <c r="F7" s="3">
        <v>0</v>
      </c>
      <c r="G7" s="3">
        <f t="shared" si="0"/>
        <v>8030.04</v>
      </c>
      <c r="H7" s="3"/>
      <c r="I7" s="3"/>
      <c r="J7" s="3">
        <v>40.520000000000003</v>
      </c>
      <c r="K7" s="3"/>
      <c r="L7" s="4">
        <f t="shared" si="1"/>
        <v>8070.56</v>
      </c>
      <c r="O7" s="19"/>
    </row>
    <row r="8" spans="1:15" ht="63.75" x14ac:dyDescent="0.2">
      <c r="A8" s="6" t="s">
        <v>121</v>
      </c>
      <c r="B8" s="5" t="s">
        <v>78</v>
      </c>
      <c r="C8" s="5" t="s">
        <v>1</v>
      </c>
      <c r="D8" s="3">
        <v>8030.04</v>
      </c>
      <c r="E8" s="7" t="s">
        <v>167</v>
      </c>
      <c r="F8" s="3">
        <v>7961.6</v>
      </c>
      <c r="G8" s="3">
        <f t="shared" si="0"/>
        <v>15991.64</v>
      </c>
      <c r="H8" s="3"/>
      <c r="I8" s="3"/>
      <c r="J8" s="3">
        <v>1184.5</v>
      </c>
      <c r="K8" s="3"/>
      <c r="L8" s="4">
        <f t="shared" si="1"/>
        <v>17176.14</v>
      </c>
      <c r="O8" s="19"/>
    </row>
    <row r="9" spans="1:15" x14ac:dyDescent="0.2">
      <c r="A9" s="6" t="s">
        <v>138</v>
      </c>
      <c r="B9" s="5" t="s">
        <v>43</v>
      </c>
      <c r="C9" s="5" t="s">
        <v>85</v>
      </c>
      <c r="D9" s="3">
        <v>8030.04</v>
      </c>
      <c r="E9" s="20"/>
      <c r="F9" s="3">
        <v>0</v>
      </c>
      <c r="G9" s="3">
        <f t="shared" si="0"/>
        <v>8030.04</v>
      </c>
      <c r="H9" s="3"/>
      <c r="I9" s="3"/>
      <c r="J9" s="3">
        <v>47</v>
      </c>
      <c r="K9" s="3"/>
      <c r="L9" s="4">
        <f t="shared" si="1"/>
        <v>8077.04</v>
      </c>
      <c r="O9" s="19"/>
    </row>
    <row r="10" spans="1:15" x14ac:dyDescent="0.2">
      <c r="A10" s="6" t="s">
        <v>31</v>
      </c>
      <c r="B10" s="5" t="s">
        <v>86</v>
      </c>
      <c r="C10" s="5" t="s">
        <v>83</v>
      </c>
      <c r="D10" s="3">
        <v>8030.04</v>
      </c>
      <c r="E10" s="7"/>
      <c r="F10" s="3">
        <v>0</v>
      </c>
      <c r="G10" s="3">
        <f t="shared" si="0"/>
        <v>8030.04</v>
      </c>
      <c r="H10" s="3"/>
      <c r="I10" s="3"/>
      <c r="J10" s="3">
        <v>3318.18</v>
      </c>
      <c r="K10" s="3"/>
      <c r="L10" s="4">
        <f t="shared" si="1"/>
        <v>11348.22</v>
      </c>
      <c r="O10" s="19"/>
    </row>
    <row r="11" spans="1:15" x14ac:dyDescent="0.2">
      <c r="A11" s="6" t="s">
        <v>113</v>
      </c>
      <c r="B11" s="5" t="s">
        <v>88</v>
      </c>
      <c r="C11" s="5" t="s">
        <v>83</v>
      </c>
      <c r="D11" s="3">
        <v>8030.04</v>
      </c>
      <c r="E11" s="7"/>
      <c r="F11" s="3">
        <v>0</v>
      </c>
      <c r="G11" s="3">
        <f t="shared" si="0"/>
        <v>8030.04</v>
      </c>
      <c r="H11" s="3"/>
      <c r="I11" s="3"/>
      <c r="J11" s="3">
        <v>0</v>
      </c>
      <c r="K11" s="3"/>
      <c r="L11" s="4">
        <f t="shared" si="1"/>
        <v>8030.04</v>
      </c>
      <c r="O11" s="19"/>
    </row>
    <row r="12" spans="1:15" x14ac:dyDescent="0.2">
      <c r="A12" s="6" t="s">
        <v>134</v>
      </c>
      <c r="B12" s="5" t="s">
        <v>101</v>
      </c>
      <c r="C12" s="5" t="s">
        <v>2</v>
      </c>
      <c r="D12" s="3">
        <v>798.69</v>
      </c>
      <c r="E12" s="7"/>
      <c r="F12" s="3">
        <v>0</v>
      </c>
      <c r="G12" s="3">
        <f t="shared" si="0"/>
        <v>798.69</v>
      </c>
      <c r="H12" s="3"/>
      <c r="I12" s="3"/>
      <c r="J12" s="3">
        <v>215.15</v>
      </c>
      <c r="K12" s="3"/>
      <c r="L12" s="4">
        <f t="shared" si="1"/>
        <v>1013.84</v>
      </c>
      <c r="O12" s="19"/>
    </row>
    <row r="13" spans="1:15" x14ac:dyDescent="0.2">
      <c r="A13" s="6" t="s">
        <v>219</v>
      </c>
      <c r="B13" s="5" t="s">
        <v>242</v>
      </c>
      <c r="C13" s="5" t="s">
        <v>80</v>
      </c>
      <c r="D13" s="3">
        <v>7231.35</v>
      </c>
      <c r="E13" s="7"/>
      <c r="F13" s="3">
        <v>0</v>
      </c>
      <c r="G13" s="3">
        <f t="shared" si="0"/>
        <v>7231.35</v>
      </c>
      <c r="H13" s="3"/>
      <c r="I13" s="3"/>
      <c r="J13" s="3">
        <v>887.59</v>
      </c>
      <c r="K13" s="3"/>
      <c r="L13" s="4">
        <f t="shared" si="1"/>
        <v>8118.9400000000005</v>
      </c>
      <c r="O13" s="19"/>
    </row>
    <row r="14" spans="1:15" x14ac:dyDescent="0.2">
      <c r="A14" s="6" t="s">
        <v>129</v>
      </c>
      <c r="B14" s="5" t="s">
        <v>90</v>
      </c>
      <c r="C14" s="5" t="s">
        <v>85</v>
      </c>
      <c r="D14" s="3">
        <v>798.69</v>
      </c>
      <c r="E14" s="7"/>
      <c r="F14" s="3">
        <v>0</v>
      </c>
      <c r="G14" s="3">
        <f t="shared" si="0"/>
        <v>798.69</v>
      </c>
      <c r="H14" s="3"/>
      <c r="I14" s="3"/>
      <c r="J14" s="3">
        <v>0</v>
      </c>
      <c r="K14" s="3"/>
      <c r="L14" s="4">
        <f t="shared" si="1"/>
        <v>798.69</v>
      </c>
      <c r="O14" s="19"/>
    </row>
    <row r="15" spans="1:15" x14ac:dyDescent="0.2">
      <c r="A15" s="6" t="s">
        <v>104</v>
      </c>
      <c r="B15" s="5" t="s">
        <v>91</v>
      </c>
      <c r="C15" s="5" t="s">
        <v>28</v>
      </c>
      <c r="D15" s="3">
        <v>798.69</v>
      </c>
      <c r="E15" s="7"/>
      <c r="F15" s="3">
        <v>0</v>
      </c>
      <c r="G15" s="3">
        <f t="shared" si="0"/>
        <v>798.69</v>
      </c>
      <c r="H15" s="3"/>
      <c r="I15" s="3">
        <v>129</v>
      </c>
      <c r="J15" s="3">
        <v>48.23</v>
      </c>
      <c r="K15" s="3"/>
      <c r="L15" s="4">
        <f t="shared" si="1"/>
        <v>975.92000000000007</v>
      </c>
      <c r="O15" s="19"/>
    </row>
    <row r="16" spans="1:15" ht="38.25" x14ac:dyDescent="0.2">
      <c r="A16" s="6" t="s">
        <v>124</v>
      </c>
      <c r="B16" s="5" t="s">
        <v>92</v>
      </c>
      <c r="C16" s="5" t="s">
        <v>2</v>
      </c>
      <c r="D16" s="3">
        <v>8030.04</v>
      </c>
      <c r="E16" s="7" t="s">
        <v>169</v>
      </c>
      <c r="F16" s="3">
        <v>8600.0400000000009</v>
      </c>
      <c r="G16" s="3">
        <f t="shared" si="0"/>
        <v>16630.080000000002</v>
      </c>
      <c r="H16" s="3"/>
      <c r="I16" s="3"/>
      <c r="J16" s="3">
        <v>6655.03</v>
      </c>
      <c r="K16" s="3"/>
      <c r="L16" s="4">
        <f t="shared" si="1"/>
        <v>23285.11</v>
      </c>
      <c r="O16" s="19"/>
    </row>
    <row r="17" spans="1:15" x14ac:dyDescent="0.2">
      <c r="A17" s="6" t="s">
        <v>135</v>
      </c>
      <c r="B17" s="5" t="s">
        <v>22</v>
      </c>
      <c r="C17" s="5" t="s">
        <v>80</v>
      </c>
      <c r="D17" s="3">
        <v>798.69</v>
      </c>
      <c r="E17" s="7"/>
      <c r="F17" s="3">
        <v>0</v>
      </c>
      <c r="G17" s="3">
        <f t="shared" si="0"/>
        <v>798.69</v>
      </c>
      <c r="H17" s="3"/>
      <c r="I17" s="3"/>
      <c r="J17" s="3">
        <v>0</v>
      </c>
      <c r="K17" s="3"/>
      <c r="L17" s="4">
        <f t="shared" si="1"/>
        <v>798.69</v>
      </c>
      <c r="O17" s="19"/>
    </row>
    <row r="18" spans="1:15" ht="25.5" x14ac:dyDescent="0.2">
      <c r="A18" s="6" t="s">
        <v>110</v>
      </c>
      <c r="B18" s="5" t="s">
        <v>23</v>
      </c>
      <c r="C18" s="5" t="s">
        <v>80</v>
      </c>
      <c r="D18" s="3">
        <v>798.69</v>
      </c>
      <c r="E18" s="7" t="s">
        <v>170</v>
      </c>
      <c r="F18" s="3">
        <v>684.3</v>
      </c>
      <c r="G18" s="3">
        <f t="shared" si="0"/>
        <v>1482.99</v>
      </c>
      <c r="H18" s="3"/>
      <c r="I18" s="3"/>
      <c r="J18" s="3">
        <v>0</v>
      </c>
      <c r="K18" s="3"/>
      <c r="L18" s="4">
        <f t="shared" si="1"/>
        <v>1482.99</v>
      </c>
      <c r="O18" s="19"/>
    </row>
    <row r="19" spans="1:15" ht="25.5" x14ac:dyDescent="0.2">
      <c r="A19" s="6" t="s">
        <v>140</v>
      </c>
      <c r="B19" s="5" t="s">
        <v>24</v>
      </c>
      <c r="C19" s="5" t="s">
        <v>1</v>
      </c>
      <c r="D19" s="3">
        <v>8030.04</v>
      </c>
      <c r="E19" s="7" t="s">
        <v>171</v>
      </c>
      <c r="F19" s="3">
        <v>869.24</v>
      </c>
      <c r="G19" s="3">
        <f t="shared" si="0"/>
        <v>8899.2800000000007</v>
      </c>
      <c r="H19" s="3"/>
      <c r="I19" s="3"/>
      <c r="J19" s="3">
        <v>2539.8300000000004</v>
      </c>
      <c r="K19" s="3"/>
      <c r="L19" s="4">
        <f t="shared" si="1"/>
        <v>11439.11</v>
      </c>
      <c r="O19" s="19"/>
    </row>
    <row r="20" spans="1:15" x14ac:dyDescent="0.2">
      <c r="A20" s="6" t="s">
        <v>116</v>
      </c>
      <c r="B20" s="5" t="s">
        <v>25</v>
      </c>
      <c r="C20" s="5" t="s">
        <v>83</v>
      </c>
      <c r="D20" s="3">
        <v>798.69</v>
      </c>
      <c r="E20" s="7"/>
      <c r="F20" s="3">
        <v>0</v>
      </c>
      <c r="G20" s="3">
        <f t="shared" si="0"/>
        <v>798.69</v>
      </c>
      <c r="H20" s="3"/>
      <c r="I20" s="3"/>
      <c r="J20" s="3">
        <v>0</v>
      </c>
      <c r="K20" s="3"/>
      <c r="L20" s="4">
        <f t="shared" si="1"/>
        <v>798.69</v>
      </c>
      <c r="O20" s="19"/>
    </row>
    <row r="21" spans="1:15" ht="25.5" x14ac:dyDescent="0.2">
      <c r="A21" s="6" t="s">
        <v>207</v>
      </c>
      <c r="B21" s="5" t="s">
        <v>26</v>
      </c>
      <c r="C21" s="5" t="s">
        <v>80</v>
      </c>
      <c r="D21" s="3">
        <v>7231.35</v>
      </c>
      <c r="E21" s="7" t="s">
        <v>250</v>
      </c>
      <c r="F21" s="3">
        <v>1442.57</v>
      </c>
      <c r="G21" s="3">
        <f t="shared" si="0"/>
        <v>8673.92</v>
      </c>
      <c r="H21" s="3"/>
      <c r="I21" s="3"/>
      <c r="J21" s="3">
        <v>1175.8399999999999</v>
      </c>
      <c r="K21" s="3"/>
      <c r="L21" s="4">
        <f t="shared" si="1"/>
        <v>9849.76</v>
      </c>
      <c r="O21" s="19"/>
    </row>
    <row r="22" spans="1:15" x14ac:dyDescent="0.2">
      <c r="A22" s="6" t="s">
        <v>70</v>
      </c>
      <c r="B22" s="5" t="s">
        <v>253</v>
      </c>
      <c r="C22" s="5" t="s">
        <v>28</v>
      </c>
      <c r="D22" s="3">
        <v>8030.04</v>
      </c>
      <c r="E22" s="7" t="s">
        <v>193</v>
      </c>
      <c r="F22" s="3">
        <v>652.57000000000005</v>
      </c>
      <c r="G22" s="3">
        <f t="shared" si="0"/>
        <v>8682.61</v>
      </c>
      <c r="H22" s="3"/>
      <c r="I22" s="3"/>
      <c r="J22" s="3">
        <v>1876.42</v>
      </c>
      <c r="K22" s="3"/>
      <c r="L22" s="4">
        <f t="shared" si="1"/>
        <v>10559.03</v>
      </c>
      <c r="O22" s="19"/>
    </row>
    <row r="23" spans="1:15" x14ac:dyDescent="0.2">
      <c r="A23" s="6" t="s">
        <v>8</v>
      </c>
      <c r="B23" s="5" t="s">
        <v>29</v>
      </c>
      <c r="C23" s="5" t="s">
        <v>28</v>
      </c>
      <c r="D23" s="3">
        <v>798.69</v>
      </c>
      <c r="E23" s="7"/>
      <c r="F23" s="3">
        <v>0</v>
      </c>
      <c r="G23" s="3">
        <f t="shared" si="0"/>
        <v>798.69</v>
      </c>
      <c r="H23" s="3"/>
      <c r="I23" s="3"/>
      <c r="J23" s="3">
        <v>0</v>
      </c>
      <c r="K23" s="3"/>
      <c r="L23" s="4">
        <f t="shared" si="1"/>
        <v>798.69</v>
      </c>
      <c r="O23" s="19"/>
    </row>
    <row r="24" spans="1:15" x14ac:dyDescent="0.2">
      <c r="A24" s="6" t="s">
        <v>117</v>
      </c>
      <c r="B24" s="5" t="s">
        <v>30</v>
      </c>
      <c r="C24" s="5" t="s">
        <v>83</v>
      </c>
      <c r="D24" s="3">
        <v>8030.04</v>
      </c>
      <c r="E24" s="7"/>
      <c r="F24" s="3">
        <v>0</v>
      </c>
      <c r="G24" s="3">
        <f t="shared" si="0"/>
        <v>8030.04</v>
      </c>
      <c r="H24" s="3"/>
      <c r="I24" s="3"/>
      <c r="J24" s="3">
        <v>0</v>
      </c>
      <c r="K24" s="3"/>
      <c r="L24" s="4">
        <f t="shared" si="1"/>
        <v>8030.04</v>
      </c>
      <c r="O24" s="19"/>
    </row>
    <row r="25" spans="1:15" ht="38.25" x14ac:dyDescent="0.2">
      <c r="A25" s="6" t="s">
        <v>130</v>
      </c>
      <c r="B25" s="5" t="s">
        <v>38</v>
      </c>
      <c r="C25" s="5" t="s">
        <v>83</v>
      </c>
      <c r="D25" s="3">
        <v>8030.04</v>
      </c>
      <c r="E25" s="7" t="s">
        <v>271</v>
      </c>
      <c r="F25" s="3">
        <v>6544.94</v>
      </c>
      <c r="G25" s="3">
        <f t="shared" si="0"/>
        <v>14574.98</v>
      </c>
      <c r="H25" s="3"/>
      <c r="I25" s="3"/>
      <c r="J25" s="3">
        <v>798.01</v>
      </c>
      <c r="K25" s="3"/>
      <c r="L25" s="4">
        <f t="shared" si="1"/>
        <v>15372.99</v>
      </c>
      <c r="O25" s="19"/>
    </row>
    <row r="26" spans="1:15" x14ac:dyDescent="0.2">
      <c r="A26" s="6" t="s">
        <v>224</v>
      </c>
      <c r="B26" s="5" t="s">
        <v>93</v>
      </c>
      <c r="C26" s="5" t="s">
        <v>83</v>
      </c>
      <c r="D26" s="3">
        <v>7231.35</v>
      </c>
      <c r="E26" s="7"/>
      <c r="F26" s="3">
        <v>0</v>
      </c>
      <c r="G26" s="3">
        <f t="shared" si="0"/>
        <v>7231.35</v>
      </c>
      <c r="H26" s="3"/>
      <c r="I26" s="3"/>
      <c r="J26" s="3">
        <v>662.75</v>
      </c>
      <c r="K26" s="3"/>
      <c r="L26" s="4">
        <f t="shared" si="1"/>
        <v>7894.1</v>
      </c>
      <c r="O26" s="19"/>
    </row>
    <row r="27" spans="1:15" ht="25.5" x14ac:dyDescent="0.2">
      <c r="A27" s="6" t="s">
        <v>143</v>
      </c>
      <c r="B27" s="5" t="s">
        <v>39</v>
      </c>
      <c r="C27" s="5" t="s">
        <v>80</v>
      </c>
      <c r="D27" s="3">
        <v>798.69</v>
      </c>
      <c r="E27" s="7" t="s">
        <v>172</v>
      </c>
      <c r="F27" s="3">
        <v>341.86</v>
      </c>
      <c r="G27" s="3">
        <f t="shared" si="0"/>
        <v>1140.5500000000002</v>
      </c>
      <c r="H27" s="3"/>
      <c r="I27" s="3"/>
      <c r="J27" s="3">
        <v>418.16</v>
      </c>
      <c r="K27" s="3"/>
      <c r="L27" s="4">
        <f t="shared" si="1"/>
        <v>1558.7100000000003</v>
      </c>
      <c r="O27" s="19"/>
    </row>
    <row r="28" spans="1:15" x14ac:dyDescent="0.2">
      <c r="A28" s="6" t="s">
        <v>208</v>
      </c>
      <c r="B28" s="5" t="s">
        <v>29</v>
      </c>
      <c r="C28" s="5" t="s">
        <v>28</v>
      </c>
      <c r="D28" s="3">
        <v>7231.35</v>
      </c>
      <c r="E28" s="22"/>
      <c r="F28" s="3">
        <v>0</v>
      </c>
      <c r="G28" s="3">
        <f t="shared" si="0"/>
        <v>7231.35</v>
      </c>
      <c r="H28" s="3"/>
      <c r="I28" s="3"/>
      <c r="J28" s="3">
        <v>1636.65</v>
      </c>
      <c r="K28" s="3"/>
      <c r="L28" s="4">
        <f t="shared" si="1"/>
        <v>8868</v>
      </c>
      <c r="O28" s="19"/>
    </row>
    <row r="29" spans="1:15" x14ac:dyDescent="0.2">
      <c r="A29" s="6" t="s">
        <v>210</v>
      </c>
      <c r="B29" s="5" t="s">
        <v>96</v>
      </c>
      <c r="C29" s="5" t="s">
        <v>235</v>
      </c>
      <c r="D29" s="3">
        <v>7231.35</v>
      </c>
      <c r="E29" s="23" t="s">
        <v>182</v>
      </c>
      <c r="F29" s="3">
        <v>7536.59</v>
      </c>
      <c r="G29" s="3">
        <f t="shared" si="0"/>
        <v>14767.94</v>
      </c>
      <c r="H29" s="3"/>
      <c r="I29" s="3"/>
      <c r="J29" s="3">
        <v>3936.54</v>
      </c>
      <c r="K29" s="3"/>
      <c r="L29" s="4">
        <f t="shared" si="1"/>
        <v>18704.48</v>
      </c>
      <c r="O29" s="19"/>
    </row>
    <row r="30" spans="1:15" x14ac:dyDescent="0.2">
      <c r="A30" s="6" t="s">
        <v>225</v>
      </c>
      <c r="B30" s="5" t="s">
        <v>246</v>
      </c>
      <c r="C30" s="5" t="s">
        <v>85</v>
      </c>
      <c r="D30" s="3">
        <v>7231.35</v>
      </c>
      <c r="E30" s="7"/>
      <c r="F30" s="3">
        <v>0</v>
      </c>
      <c r="G30" s="3">
        <f t="shared" si="0"/>
        <v>7231.35</v>
      </c>
      <c r="H30" s="3"/>
      <c r="I30" s="3"/>
      <c r="J30" s="3">
        <v>0</v>
      </c>
      <c r="K30" s="3"/>
      <c r="L30" s="4">
        <f t="shared" si="1"/>
        <v>7231.35</v>
      </c>
      <c r="O30" s="19"/>
    </row>
    <row r="31" spans="1:15" x14ac:dyDescent="0.2">
      <c r="A31" s="6" t="s">
        <v>146</v>
      </c>
      <c r="B31" s="5" t="s">
        <v>82</v>
      </c>
      <c r="C31" s="5" t="s">
        <v>83</v>
      </c>
      <c r="D31" s="3">
        <v>798.69</v>
      </c>
      <c r="E31" s="7"/>
      <c r="F31" s="3">
        <v>0</v>
      </c>
      <c r="G31" s="3">
        <f t="shared" si="0"/>
        <v>798.69</v>
      </c>
      <c r="H31" s="3"/>
      <c r="I31" s="3"/>
      <c r="J31" s="3">
        <v>0</v>
      </c>
      <c r="K31" s="3"/>
      <c r="L31" s="4">
        <f t="shared" si="1"/>
        <v>798.69</v>
      </c>
      <c r="O31" s="19"/>
    </row>
    <row r="32" spans="1:15" ht="25.5" x14ac:dyDescent="0.2">
      <c r="A32" s="6" t="s">
        <v>226</v>
      </c>
      <c r="B32" s="5" t="s">
        <v>52</v>
      </c>
      <c r="C32" s="5" t="s">
        <v>83</v>
      </c>
      <c r="D32" s="3">
        <v>7231.35</v>
      </c>
      <c r="E32" s="7" t="s">
        <v>251</v>
      </c>
      <c r="F32" s="3">
        <v>4526.3500000000004</v>
      </c>
      <c r="G32" s="3">
        <f t="shared" si="0"/>
        <v>11757.7</v>
      </c>
      <c r="H32" s="3"/>
      <c r="I32" s="3"/>
      <c r="J32" s="3">
        <v>447.53</v>
      </c>
      <c r="K32" s="3"/>
      <c r="L32" s="4">
        <f t="shared" si="1"/>
        <v>12205.230000000001</v>
      </c>
      <c r="O32" s="19"/>
    </row>
    <row r="33" spans="1:15" ht="38.25" x14ac:dyDescent="0.2">
      <c r="A33" s="6" t="s">
        <v>133</v>
      </c>
      <c r="B33" s="5" t="s">
        <v>254</v>
      </c>
      <c r="C33" s="5" t="s">
        <v>80</v>
      </c>
      <c r="D33" s="3">
        <v>8030.04</v>
      </c>
      <c r="E33" s="7" t="s">
        <v>175</v>
      </c>
      <c r="F33" s="3">
        <v>7092.66</v>
      </c>
      <c r="G33" s="3">
        <f t="shared" si="0"/>
        <v>15122.7</v>
      </c>
      <c r="H33" s="3"/>
      <c r="I33" s="3"/>
      <c r="J33" s="3">
        <v>3389.43</v>
      </c>
      <c r="K33" s="3"/>
      <c r="L33" s="4">
        <f t="shared" si="1"/>
        <v>18512.13</v>
      </c>
      <c r="O33" s="19"/>
    </row>
    <row r="34" spans="1:15" ht="25.5" x14ac:dyDescent="0.2">
      <c r="A34" s="6" t="s">
        <v>147</v>
      </c>
      <c r="B34" s="5" t="s">
        <v>94</v>
      </c>
      <c r="C34" s="5" t="s">
        <v>1</v>
      </c>
      <c r="D34" s="3">
        <v>8030.04</v>
      </c>
      <c r="E34" s="7" t="s">
        <v>173</v>
      </c>
      <c r="F34" s="3">
        <v>1953.96</v>
      </c>
      <c r="G34" s="3">
        <f t="shared" si="0"/>
        <v>9984</v>
      </c>
      <c r="H34" s="3"/>
      <c r="I34" s="3"/>
      <c r="J34" s="3">
        <v>126.42</v>
      </c>
      <c r="K34" s="3"/>
      <c r="L34" s="4">
        <f t="shared" si="1"/>
        <v>10110.42</v>
      </c>
      <c r="O34" s="19"/>
    </row>
    <row r="35" spans="1:15" ht="38.25" x14ac:dyDescent="0.2">
      <c r="A35" s="6" t="s">
        <v>164</v>
      </c>
      <c r="B35" s="5" t="s">
        <v>40</v>
      </c>
      <c r="C35" s="5" t="s">
        <v>80</v>
      </c>
      <c r="D35" s="3">
        <v>3725.05</v>
      </c>
      <c r="E35" s="7" t="s">
        <v>174</v>
      </c>
      <c r="F35" s="3">
        <v>434.25</v>
      </c>
      <c r="G35" s="3">
        <f t="shared" si="0"/>
        <v>4159.3</v>
      </c>
      <c r="H35" s="3"/>
      <c r="I35" s="3"/>
      <c r="J35" s="3">
        <v>303.01</v>
      </c>
      <c r="K35" s="3"/>
      <c r="L35" s="4">
        <f t="shared" si="1"/>
        <v>4462.3100000000004</v>
      </c>
      <c r="O35" s="19"/>
    </row>
    <row r="36" spans="1:15" ht="38.25" x14ac:dyDescent="0.2">
      <c r="A36" s="6" t="s">
        <v>148</v>
      </c>
      <c r="B36" s="5" t="s">
        <v>25</v>
      </c>
      <c r="C36" s="5" t="s">
        <v>83</v>
      </c>
      <c r="D36" s="3">
        <v>8030.04</v>
      </c>
      <c r="E36" s="7" t="s">
        <v>176</v>
      </c>
      <c r="F36" s="3">
        <v>7536.59</v>
      </c>
      <c r="G36" s="3">
        <f t="shared" si="0"/>
        <v>15566.630000000001</v>
      </c>
      <c r="H36" s="3"/>
      <c r="I36" s="3"/>
      <c r="J36" s="3">
        <v>2102.2999999999997</v>
      </c>
      <c r="K36" s="3"/>
      <c r="L36" s="4">
        <f t="shared" si="1"/>
        <v>17668.93</v>
      </c>
      <c r="O36" s="19"/>
    </row>
    <row r="37" spans="1:15" ht="51" x14ac:dyDescent="0.2">
      <c r="A37" s="6" t="s">
        <v>20</v>
      </c>
      <c r="B37" s="5" t="s">
        <v>255</v>
      </c>
      <c r="C37" s="5" t="s">
        <v>3</v>
      </c>
      <c r="D37" s="3">
        <v>8030.04</v>
      </c>
      <c r="E37" s="7" t="s">
        <v>177</v>
      </c>
      <c r="F37" s="3">
        <v>2563.09</v>
      </c>
      <c r="G37" s="3">
        <f t="shared" si="0"/>
        <v>10593.130000000001</v>
      </c>
      <c r="H37" s="3"/>
      <c r="I37" s="3"/>
      <c r="J37" s="3">
        <v>2045.81</v>
      </c>
      <c r="K37" s="3"/>
      <c r="L37" s="4">
        <f t="shared" si="1"/>
        <v>12638.94</v>
      </c>
      <c r="O37" s="19"/>
    </row>
    <row r="38" spans="1:15" x14ac:dyDescent="0.2">
      <c r="A38" s="6" t="s">
        <v>228</v>
      </c>
      <c r="B38" s="5" t="s">
        <v>95</v>
      </c>
      <c r="C38" s="5" t="s">
        <v>83</v>
      </c>
      <c r="D38" s="3">
        <v>7231.35</v>
      </c>
      <c r="E38" s="7"/>
      <c r="F38" s="3">
        <v>0</v>
      </c>
      <c r="G38" s="3">
        <f t="shared" si="0"/>
        <v>7231.35</v>
      </c>
      <c r="H38" s="3"/>
      <c r="I38" s="3"/>
      <c r="J38" s="3">
        <v>0</v>
      </c>
      <c r="K38" s="3"/>
      <c r="L38" s="4">
        <f t="shared" si="1"/>
        <v>7231.35</v>
      </c>
      <c r="O38" s="19"/>
    </row>
    <row r="39" spans="1:15" x14ac:dyDescent="0.2">
      <c r="A39" s="6" t="s">
        <v>211</v>
      </c>
      <c r="B39" s="5" t="s">
        <v>48</v>
      </c>
      <c r="C39" s="5" t="s">
        <v>85</v>
      </c>
      <c r="D39" s="3">
        <v>7231.35</v>
      </c>
      <c r="E39" s="7" t="s">
        <v>182</v>
      </c>
      <c r="F39" s="3">
        <v>7536.59</v>
      </c>
      <c r="G39" s="3">
        <f t="shared" si="0"/>
        <v>14767.94</v>
      </c>
      <c r="H39" s="3"/>
      <c r="I39" s="3"/>
      <c r="J39" s="3">
        <v>1259.8900000000001</v>
      </c>
      <c r="K39" s="3"/>
      <c r="L39" s="4">
        <f t="shared" si="1"/>
        <v>16027.83</v>
      </c>
      <c r="O39" s="19"/>
    </row>
    <row r="40" spans="1:15" x14ac:dyDescent="0.2">
      <c r="A40" s="6" t="s">
        <v>218</v>
      </c>
      <c r="B40" s="5" t="s">
        <v>241</v>
      </c>
      <c r="C40" s="5" t="s">
        <v>85</v>
      </c>
      <c r="D40" s="3">
        <v>7231.35</v>
      </c>
      <c r="E40" s="7"/>
      <c r="F40" s="3">
        <v>0</v>
      </c>
      <c r="G40" s="3">
        <f t="shared" si="0"/>
        <v>7231.35</v>
      </c>
      <c r="H40" s="3"/>
      <c r="I40" s="3"/>
      <c r="J40" s="3">
        <v>99.14</v>
      </c>
      <c r="K40" s="3"/>
      <c r="L40" s="4">
        <f t="shared" si="1"/>
        <v>7330.4900000000007</v>
      </c>
      <c r="O40" s="19"/>
    </row>
    <row r="41" spans="1:15" ht="63.75" x14ac:dyDescent="0.2">
      <c r="A41" s="6" t="s">
        <v>149</v>
      </c>
      <c r="B41" s="5" t="s">
        <v>89</v>
      </c>
      <c r="C41" s="5" t="s">
        <v>83</v>
      </c>
      <c r="D41" s="3">
        <v>8030.04</v>
      </c>
      <c r="E41" s="7" t="s">
        <v>272</v>
      </c>
      <c r="F41" s="3">
        <v>3062.28</v>
      </c>
      <c r="G41" s="3">
        <f t="shared" si="0"/>
        <v>11092.32</v>
      </c>
      <c r="H41" s="3"/>
      <c r="I41" s="3"/>
      <c r="J41" s="3">
        <v>855.6400000000001</v>
      </c>
      <c r="K41" s="3"/>
      <c r="L41" s="4">
        <f t="shared" si="1"/>
        <v>11947.96</v>
      </c>
      <c r="O41" s="19"/>
    </row>
    <row r="42" spans="1:15" ht="25.5" x14ac:dyDescent="0.2">
      <c r="A42" s="6" t="s">
        <v>150</v>
      </c>
      <c r="B42" s="5" t="s">
        <v>100</v>
      </c>
      <c r="C42" s="5" t="s">
        <v>2</v>
      </c>
      <c r="D42" s="3">
        <v>798.69</v>
      </c>
      <c r="E42" s="7" t="s">
        <v>178</v>
      </c>
      <c r="F42" s="3">
        <v>684.3</v>
      </c>
      <c r="G42" s="3">
        <f t="shared" si="0"/>
        <v>1482.99</v>
      </c>
      <c r="H42" s="3"/>
      <c r="I42" s="3"/>
      <c r="J42" s="3">
        <v>197.82</v>
      </c>
      <c r="K42" s="3"/>
      <c r="L42" s="4">
        <f t="shared" si="1"/>
        <v>1680.81</v>
      </c>
      <c r="O42" s="19"/>
    </row>
    <row r="43" spans="1:15" x14ac:dyDescent="0.2">
      <c r="A43" s="6" t="s">
        <v>217</v>
      </c>
      <c r="B43" s="29" t="s">
        <v>82</v>
      </c>
      <c r="C43" s="5" t="s">
        <v>83</v>
      </c>
      <c r="D43" s="3">
        <v>7231.35</v>
      </c>
      <c r="E43" s="7"/>
      <c r="F43" s="3">
        <v>0</v>
      </c>
      <c r="G43" s="3">
        <f t="shared" si="0"/>
        <v>7231.35</v>
      </c>
      <c r="H43" s="3"/>
      <c r="I43" s="3"/>
      <c r="J43" s="3">
        <v>0</v>
      </c>
      <c r="K43" s="3"/>
      <c r="L43" s="4">
        <f t="shared" si="1"/>
        <v>7231.35</v>
      </c>
      <c r="O43" s="19"/>
    </row>
    <row r="44" spans="1:15" x14ac:dyDescent="0.2">
      <c r="A44" s="6" t="s">
        <v>151</v>
      </c>
      <c r="B44" s="5" t="s">
        <v>15</v>
      </c>
      <c r="C44" s="5" t="s">
        <v>2</v>
      </c>
      <c r="D44" s="3">
        <v>798.69</v>
      </c>
      <c r="E44" s="7"/>
      <c r="F44" s="3">
        <v>0</v>
      </c>
      <c r="G44" s="3">
        <f t="shared" si="0"/>
        <v>798.69</v>
      </c>
      <c r="H44" s="3"/>
      <c r="I44" s="3"/>
      <c r="J44" s="3">
        <v>95.21</v>
      </c>
      <c r="K44" s="3"/>
      <c r="L44" s="4">
        <f t="shared" si="1"/>
        <v>893.90000000000009</v>
      </c>
      <c r="O44" s="19"/>
    </row>
    <row r="45" spans="1:15" ht="25.5" x14ac:dyDescent="0.2">
      <c r="A45" s="6" t="s">
        <v>125</v>
      </c>
      <c r="B45" s="5" t="s">
        <v>45</v>
      </c>
      <c r="C45" s="5" t="s">
        <v>2</v>
      </c>
      <c r="D45" s="3">
        <v>8030.04</v>
      </c>
      <c r="E45" s="7" t="s">
        <v>273</v>
      </c>
      <c r="F45" s="3">
        <v>5523.08</v>
      </c>
      <c r="G45" s="3">
        <f t="shared" si="0"/>
        <v>13553.119999999999</v>
      </c>
      <c r="H45" s="3"/>
      <c r="I45" s="3"/>
      <c r="J45" s="3">
        <v>3564.77</v>
      </c>
      <c r="K45" s="3"/>
      <c r="L45" s="4">
        <f t="shared" si="1"/>
        <v>17117.89</v>
      </c>
      <c r="O45" s="19"/>
    </row>
    <row r="46" spans="1:15" x14ac:dyDescent="0.2">
      <c r="A46" s="6" t="s">
        <v>152</v>
      </c>
      <c r="B46" s="5" t="s">
        <v>60</v>
      </c>
      <c r="C46" s="5" t="s">
        <v>2</v>
      </c>
      <c r="D46" s="3">
        <v>798.69</v>
      </c>
      <c r="E46" s="2"/>
      <c r="F46" s="3">
        <v>0</v>
      </c>
      <c r="G46" s="3">
        <f t="shared" si="0"/>
        <v>798.69</v>
      </c>
      <c r="H46" s="3"/>
      <c r="I46" s="3"/>
      <c r="J46" s="3">
        <v>96.84</v>
      </c>
      <c r="K46" s="3"/>
      <c r="L46" s="4">
        <f t="shared" si="1"/>
        <v>895.53000000000009</v>
      </c>
      <c r="O46" s="19"/>
    </row>
    <row r="47" spans="1:15" ht="63.75" x14ac:dyDescent="0.2">
      <c r="A47" s="6" t="s">
        <v>36</v>
      </c>
      <c r="B47" s="5" t="s">
        <v>16</v>
      </c>
      <c r="C47" s="5" t="s">
        <v>28</v>
      </c>
      <c r="D47" s="3">
        <v>8030.04</v>
      </c>
      <c r="E47" s="7" t="s">
        <v>179</v>
      </c>
      <c r="F47" s="3">
        <v>6454.22</v>
      </c>
      <c r="G47" s="3">
        <f t="shared" si="0"/>
        <v>14484.26</v>
      </c>
      <c r="H47" s="3"/>
      <c r="I47" s="3"/>
      <c r="J47" s="3">
        <v>1492.3</v>
      </c>
      <c r="K47" s="3"/>
      <c r="L47" s="4">
        <f t="shared" si="1"/>
        <v>15976.56</v>
      </c>
      <c r="O47" s="19"/>
    </row>
    <row r="48" spans="1:15" x14ac:dyDescent="0.2">
      <c r="A48" s="6" t="s">
        <v>212</v>
      </c>
      <c r="B48" s="5" t="s">
        <v>237</v>
      </c>
      <c r="C48" s="5" t="s">
        <v>28</v>
      </c>
      <c r="D48" s="3">
        <v>7231.35</v>
      </c>
      <c r="E48" s="7"/>
      <c r="F48" s="3">
        <v>0</v>
      </c>
      <c r="G48" s="3">
        <f t="shared" si="0"/>
        <v>7231.35</v>
      </c>
      <c r="H48" s="3"/>
      <c r="I48" s="3"/>
      <c r="J48" s="3">
        <v>337.53</v>
      </c>
      <c r="K48" s="3"/>
      <c r="L48" s="4">
        <f t="shared" si="1"/>
        <v>7568.88</v>
      </c>
      <c r="O48" s="19"/>
    </row>
    <row r="49" spans="1:15" x14ac:dyDescent="0.2">
      <c r="A49" s="6" t="s">
        <v>153</v>
      </c>
      <c r="B49" s="5" t="s">
        <v>96</v>
      </c>
      <c r="C49" s="5" t="s">
        <v>2</v>
      </c>
      <c r="D49" s="3">
        <v>798.69</v>
      </c>
      <c r="E49" s="7"/>
      <c r="F49" s="3">
        <v>0</v>
      </c>
      <c r="G49" s="3">
        <f t="shared" si="0"/>
        <v>798.69</v>
      </c>
      <c r="H49" s="3"/>
      <c r="I49" s="3"/>
      <c r="J49" s="3">
        <v>0</v>
      </c>
      <c r="K49" s="3"/>
      <c r="L49" s="4">
        <f t="shared" si="1"/>
        <v>798.69</v>
      </c>
      <c r="O49" s="19"/>
    </row>
    <row r="50" spans="1:15" x14ac:dyDescent="0.2">
      <c r="A50" s="6" t="s">
        <v>209</v>
      </c>
      <c r="B50" s="5" t="s">
        <v>256</v>
      </c>
      <c r="C50" s="5" t="s">
        <v>28</v>
      </c>
      <c r="D50" s="3">
        <v>7231.35</v>
      </c>
      <c r="E50" s="7"/>
      <c r="F50" s="3">
        <v>0</v>
      </c>
      <c r="G50" s="3">
        <f t="shared" si="0"/>
        <v>7231.35</v>
      </c>
      <c r="H50" s="3"/>
      <c r="I50" s="3"/>
      <c r="J50" s="3">
        <v>2256.14</v>
      </c>
      <c r="K50" s="3"/>
      <c r="L50" s="4">
        <f t="shared" si="1"/>
        <v>9487.49</v>
      </c>
      <c r="O50" s="19"/>
    </row>
    <row r="51" spans="1:15" x14ac:dyDescent="0.2">
      <c r="A51" s="6" t="s">
        <v>71</v>
      </c>
      <c r="B51" s="5" t="s">
        <v>257</v>
      </c>
      <c r="C51" s="5" t="s">
        <v>80</v>
      </c>
      <c r="D51" s="3">
        <v>8030.04</v>
      </c>
      <c r="E51" s="2"/>
      <c r="F51" s="3">
        <v>0</v>
      </c>
      <c r="G51" s="3">
        <f t="shared" si="0"/>
        <v>8030.04</v>
      </c>
      <c r="H51" s="3"/>
      <c r="I51" s="3"/>
      <c r="J51" s="3">
        <v>901.13</v>
      </c>
      <c r="K51" s="3"/>
      <c r="L51" s="4">
        <f t="shared" si="1"/>
        <v>8931.17</v>
      </c>
      <c r="O51" s="19"/>
    </row>
    <row r="52" spans="1:15" x14ac:dyDescent="0.2">
      <c r="A52" s="6" t="s">
        <v>154</v>
      </c>
      <c r="B52" s="5" t="s">
        <v>51</v>
      </c>
      <c r="C52" s="5" t="s">
        <v>83</v>
      </c>
      <c r="D52" s="3">
        <v>798.69</v>
      </c>
      <c r="E52" s="2"/>
      <c r="F52" s="3">
        <v>0</v>
      </c>
      <c r="G52" s="3">
        <f t="shared" si="0"/>
        <v>798.69</v>
      </c>
      <c r="H52" s="3"/>
      <c r="I52" s="3"/>
      <c r="J52" s="3">
        <v>0</v>
      </c>
      <c r="K52" s="3"/>
      <c r="L52" s="4">
        <f t="shared" si="1"/>
        <v>798.69</v>
      </c>
      <c r="O52" s="19"/>
    </row>
    <row r="53" spans="1:15" x14ac:dyDescent="0.2">
      <c r="A53" s="6" t="s">
        <v>213</v>
      </c>
      <c r="B53" s="5" t="s">
        <v>87</v>
      </c>
      <c r="C53" s="5" t="s">
        <v>1</v>
      </c>
      <c r="D53" s="3">
        <v>7231.35</v>
      </c>
      <c r="E53" s="2"/>
      <c r="F53" s="3">
        <v>0</v>
      </c>
      <c r="G53" s="3">
        <f t="shared" si="0"/>
        <v>7231.35</v>
      </c>
      <c r="H53" s="3"/>
      <c r="I53" s="3"/>
      <c r="J53" s="3">
        <v>1372.9999999999998</v>
      </c>
      <c r="K53" s="3"/>
      <c r="L53" s="4">
        <f t="shared" si="1"/>
        <v>8604.35</v>
      </c>
      <c r="O53" s="19"/>
    </row>
    <row r="54" spans="1:15" ht="51" x14ac:dyDescent="0.2">
      <c r="A54" s="6" t="s">
        <v>122</v>
      </c>
      <c r="B54" s="5" t="s">
        <v>258</v>
      </c>
      <c r="C54" s="5" t="s">
        <v>80</v>
      </c>
      <c r="D54" s="3">
        <v>8030.04</v>
      </c>
      <c r="E54" s="7" t="s">
        <v>180</v>
      </c>
      <c r="F54" s="3">
        <v>5812.66</v>
      </c>
      <c r="G54" s="3">
        <f t="shared" si="0"/>
        <v>13842.7</v>
      </c>
      <c r="H54" s="3"/>
      <c r="I54" s="3"/>
      <c r="J54" s="3">
        <v>1815.23</v>
      </c>
      <c r="K54" s="3"/>
      <c r="L54" s="4">
        <f t="shared" si="1"/>
        <v>15657.93</v>
      </c>
      <c r="O54" s="19"/>
    </row>
    <row r="55" spans="1:15" x14ac:dyDescent="0.2">
      <c r="A55" s="6" t="s">
        <v>155</v>
      </c>
      <c r="B55" s="5" t="s">
        <v>259</v>
      </c>
      <c r="C55" s="5" t="s">
        <v>80</v>
      </c>
      <c r="D55" s="3">
        <v>8030.04</v>
      </c>
      <c r="E55" s="7"/>
      <c r="F55" s="3">
        <v>0</v>
      </c>
      <c r="G55" s="3">
        <f t="shared" si="0"/>
        <v>8030.04</v>
      </c>
      <c r="H55" s="3"/>
      <c r="I55" s="3"/>
      <c r="J55" s="3">
        <v>529.35</v>
      </c>
      <c r="K55" s="3"/>
      <c r="L55" s="4">
        <f t="shared" si="1"/>
        <v>8559.39</v>
      </c>
      <c r="O55" s="19"/>
    </row>
    <row r="56" spans="1:15" ht="25.5" x14ac:dyDescent="0.2">
      <c r="A56" s="6" t="s">
        <v>0</v>
      </c>
      <c r="B56" s="5" t="s">
        <v>260</v>
      </c>
      <c r="C56" s="5" t="s">
        <v>28</v>
      </c>
      <c r="D56" s="3">
        <v>8030.04</v>
      </c>
      <c r="E56" s="7" t="s">
        <v>181</v>
      </c>
      <c r="F56" s="3">
        <v>6029.21</v>
      </c>
      <c r="G56" s="3">
        <f t="shared" si="0"/>
        <v>14059.25</v>
      </c>
      <c r="H56" s="3"/>
      <c r="I56" s="3"/>
      <c r="J56" s="3">
        <v>1937.61</v>
      </c>
      <c r="K56" s="3"/>
      <c r="L56" s="4">
        <f t="shared" si="1"/>
        <v>15996.86</v>
      </c>
      <c r="O56" s="19"/>
    </row>
    <row r="57" spans="1:15" x14ac:dyDescent="0.2">
      <c r="A57" s="6" t="s">
        <v>157</v>
      </c>
      <c r="B57" s="5" t="s">
        <v>93</v>
      </c>
      <c r="C57" s="5" t="s">
        <v>83</v>
      </c>
      <c r="D57" s="3">
        <v>798.69</v>
      </c>
      <c r="E57" s="7"/>
      <c r="F57" s="3">
        <v>0</v>
      </c>
      <c r="G57" s="3">
        <f t="shared" si="0"/>
        <v>798.69</v>
      </c>
      <c r="H57" s="3"/>
      <c r="I57" s="3"/>
      <c r="J57" s="3">
        <v>0</v>
      </c>
      <c r="K57" s="3"/>
      <c r="L57" s="4">
        <f t="shared" si="1"/>
        <v>798.69</v>
      </c>
      <c r="O57" s="19"/>
    </row>
    <row r="58" spans="1:15" x14ac:dyDescent="0.2">
      <c r="A58" s="6" t="s">
        <v>222</v>
      </c>
      <c r="B58" s="5" t="s">
        <v>39</v>
      </c>
      <c r="C58" s="5" t="s">
        <v>80</v>
      </c>
      <c r="D58" s="3">
        <v>7231.35</v>
      </c>
      <c r="E58" s="7"/>
      <c r="F58" s="3">
        <v>0</v>
      </c>
      <c r="G58" s="3">
        <f t="shared" si="0"/>
        <v>7231.35</v>
      </c>
      <c r="H58" s="3"/>
      <c r="I58" s="3"/>
      <c r="J58" s="3">
        <v>0</v>
      </c>
      <c r="K58" s="3"/>
      <c r="L58" s="4">
        <f t="shared" si="1"/>
        <v>7231.35</v>
      </c>
      <c r="O58" s="19"/>
    </row>
    <row r="59" spans="1:15" x14ac:dyDescent="0.2">
      <c r="A59" s="6" t="s">
        <v>245</v>
      </c>
      <c r="B59" s="5" t="s">
        <v>244</v>
      </c>
      <c r="C59" s="5" t="s">
        <v>80</v>
      </c>
      <c r="D59" s="3">
        <v>7231.35</v>
      </c>
      <c r="E59" s="7"/>
      <c r="F59" s="3"/>
      <c r="G59" s="3">
        <f t="shared" si="0"/>
        <v>7231.35</v>
      </c>
      <c r="H59" s="3"/>
      <c r="I59" s="3"/>
      <c r="J59" s="3">
        <v>986.24</v>
      </c>
      <c r="K59" s="3"/>
      <c r="L59" s="4">
        <f t="shared" si="1"/>
        <v>8217.59</v>
      </c>
      <c r="O59" s="19"/>
    </row>
    <row r="60" spans="1:15" ht="25.5" x14ac:dyDescent="0.2">
      <c r="A60" s="6" t="s">
        <v>6</v>
      </c>
      <c r="B60" s="5" t="s">
        <v>261</v>
      </c>
      <c r="C60" s="5" t="s">
        <v>80</v>
      </c>
      <c r="D60" s="3">
        <v>8030.04</v>
      </c>
      <c r="E60" s="7" t="s">
        <v>234</v>
      </c>
      <c r="F60" s="3">
        <v>3012.03</v>
      </c>
      <c r="G60" s="3">
        <f t="shared" si="0"/>
        <v>11042.07</v>
      </c>
      <c r="H60" s="3"/>
      <c r="I60" s="3"/>
      <c r="J60" s="3">
        <v>2642.18</v>
      </c>
      <c r="K60" s="3"/>
      <c r="L60" s="4">
        <f t="shared" si="1"/>
        <v>13684.25</v>
      </c>
      <c r="O60" s="19"/>
    </row>
    <row r="61" spans="1:15" x14ac:dyDescent="0.2">
      <c r="A61" s="6" t="s">
        <v>67</v>
      </c>
      <c r="B61" s="5" t="s">
        <v>262</v>
      </c>
      <c r="C61" s="5" t="s">
        <v>80</v>
      </c>
      <c r="D61" s="3">
        <v>8030.04</v>
      </c>
      <c r="E61" s="7" t="s">
        <v>182</v>
      </c>
      <c r="F61" s="3">
        <v>7536.59</v>
      </c>
      <c r="G61" s="3">
        <f t="shared" si="0"/>
        <v>15566.630000000001</v>
      </c>
      <c r="H61" s="3"/>
      <c r="I61" s="3"/>
      <c r="J61" s="3">
        <v>4150.6099999999997</v>
      </c>
      <c r="K61" s="3"/>
      <c r="L61" s="4">
        <f t="shared" si="1"/>
        <v>19717.240000000002</v>
      </c>
      <c r="O61" s="19"/>
    </row>
    <row r="62" spans="1:15" x14ac:dyDescent="0.2">
      <c r="A62" s="6" t="s">
        <v>137</v>
      </c>
      <c r="B62" s="5" t="s">
        <v>87</v>
      </c>
      <c r="C62" s="5" t="s">
        <v>1</v>
      </c>
      <c r="D62" s="3">
        <v>798.69</v>
      </c>
      <c r="E62" s="7"/>
      <c r="F62" s="3">
        <v>0</v>
      </c>
      <c r="G62" s="3">
        <f t="shared" si="0"/>
        <v>798.69</v>
      </c>
      <c r="H62" s="3"/>
      <c r="I62" s="3"/>
      <c r="J62" s="3">
        <v>0</v>
      </c>
      <c r="K62" s="3"/>
      <c r="L62" s="4">
        <f t="shared" si="1"/>
        <v>798.69</v>
      </c>
      <c r="O62" s="19"/>
    </row>
    <row r="63" spans="1:15" ht="38.25" x14ac:dyDescent="0.2">
      <c r="A63" s="6" t="s">
        <v>139</v>
      </c>
      <c r="B63" s="5" t="s">
        <v>59</v>
      </c>
      <c r="C63" s="5" t="s">
        <v>2</v>
      </c>
      <c r="D63" s="3">
        <v>798.69</v>
      </c>
      <c r="E63" s="7" t="s">
        <v>183</v>
      </c>
      <c r="F63" s="3">
        <v>684.3</v>
      </c>
      <c r="G63" s="3">
        <f t="shared" si="0"/>
        <v>1482.99</v>
      </c>
      <c r="H63" s="3"/>
      <c r="I63" s="3"/>
      <c r="J63" s="3">
        <v>447.33</v>
      </c>
      <c r="K63" s="3"/>
      <c r="L63" s="4">
        <f t="shared" si="1"/>
        <v>1930.32</v>
      </c>
      <c r="O63" s="19"/>
    </row>
    <row r="64" spans="1:15" x14ac:dyDescent="0.2">
      <c r="A64" s="6" t="s">
        <v>131</v>
      </c>
      <c r="B64" s="5" t="s">
        <v>54</v>
      </c>
      <c r="C64" s="5" t="s">
        <v>85</v>
      </c>
      <c r="D64" s="3">
        <v>8030.04</v>
      </c>
      <c r="E64" s="7" t="s">
        <v>184</v>
      </c>
      <c r="F64" s="3">
        <v>1086.56</v>
      </c>
      <c r="G64" s="3">
        <f t="shared" si="0"/>
        <v>9116.6</v>
      </c>
      <c r="H64" s="3"/>
      <c r="I64" s="3"/>
      <c r="J64" s="3">
        <v>2148.48</v>
      </c>
      <c r="K64" s="3"/>
      <c r="L64" s="4">
        <f t="shared" si="1"/>
        <v>11265.08</v>
      </c>
      <c r="O64" s="19"/>
    </row>
    <row r="65" spans="1:15" ht="25.5" x14ac:dyDescent="0.2">
      <c r="A65" s="6" t="s">
        <v>120</v>
      </c>
      <c r="B65" s="5" t="s">
        <v>263</v>
      </c>
      <c r="C65" s="5" t="s">
        <v>85</v>
      </c>
      <c r="D65" s="3">
        <v>8030.04</v>
      </c>
      <c r="E65" s="7" t="s">
        <v>185</v>
      </c>
      <c r="F65" s="3">
        <v>1953.96</v>
      </c>
      <c r="G65" s="3">
        <f t="shared" si="0"/>
        <v>9984</v>
      </c>
      <c r="H65" s="3"/>
      <c r="I65" s="3"/>
      <c r="J65" s="3">
        <v>958.77</v>
      </c>
      <c r="K65" s="3"/>
      <c r="L65" s="4">
        <f t="shared" si="1"/>
        <v>10942.77</v>
      </c>
      <c r="O65" s="19"/>
    </row>
    <row r="66" spans="1:15" ht="25.5" x14ac:dyDescent="0.2">
      <c r="A66" s="6" t="s">
        <v>141</v>
      </c>
      <c r="B66" s="5" t="s">
        <v>41</v>
      </c>
      <c r="C66" s="5" t="s">
        <v>42</v>
      </c>
      <c r="D66" s="3">
        <v>798.69</v>
      </c>
      <c r="E66" s="7" t="s">
        <v>186</v>
      </c>
      <c r="F66" s="3">
        <v>194.35</v>
      </c>
      <c r="G66" s="3">
        <f t="shared" si="0"/>
        <v>993.04000000000008</v>
      </c>
      <c r="H66" s="3"/>
      <c r="I66" s="3"/>
      <c r="J66" s="3">
        <v>0</v>
      </c>
      <c r="K66" s="3"/>
      <c r="L66" s="4">
        <f t="shared" si="1"/>
        <v>993.04000000000008</v>
      </c>
      <c r="O66" s="19"/>
    </row>
    <row r="67" spans="1:15" x14ac:dyDescent="0.2">
      <c r="A67" s="6" t="s">
        <v>35</v>
      </c>
      <c r="B67" s="5" t="s">
        <v>55</v>
      </c>
      <c r="C67" s="5" t="s">
        <v>80</v>
      </c>
      <c r="D67" s="3">
        <v>8030.04</v>
      </c>
      <c r="E67" s="7" t="s">
        <v>187</v>
      </c>
      <c r="F67" s="3">
        <v>1086.56</v>
      </c>
      <c r="G67" s="3">
        <f t="shared" ref="G67:G114" si="2">D67+F67</f>
        <v>9116.6</v>
      </c>
      <c r="H67" s="3"/>
      <c r="I67" s="3"/>
      <c r="J67" s="3">
        <v>5815.31</v>
      </c>
      <c r="K67" s="3"/>
      <c r="L67" s="4">
        <f t="shared" si="1"/>
        <v>14931.91</v>
      </c>
      <c r="O67" s="19"/>
    </row>
    <row r="68" spans="1:15" x14ac:dyDescent="0.2">
      <c r="A68" s="6" t="s">
        <v>142</v>
      </c>
      <c r="B68" s="5" t="s">
        <v>99</v>
      </c>
      <c r="C68" s="5" t="s">
        <v>85</v>
      </c>
      <c r="D68" s="3">
        <v>8030.04</v>
      </c>
      <c r="E68" s="7"/>
      <c r="F68" s="3">
        <v>0</v>
      </c>
      <c r="G68" s="3">
        <f t="shared" si="2"/>
        <v>8030.04</v>
      </c>
      <c r="H68" s="3"/>
      <c r="I68" s="3"/>
      <c r="J68" s="3">
        <v>912.28</v>
      </c>
      <c r="K68" s="3"/>
      <c r="L68" s="4">
        <f t="shared" ref="L68:L114" si="3">G68+I68+J68</f>
        <v>8942.32</v>
      </c>
      <c r="O68" s="19"/>
    </row>
    <row r="69" spans="1:15" ht="51" x14ac:dyDescent="0.2">
      <c r="A69" s="6" t="s">
        <v>144</v>
      </c>
      <c r="B69" s="5" t="s">
        <v>26</v>
      </c>
      <c r="C69" s="5" t="s">
        <v>80</v>
      </c>
      <c r="D69" s="3">
        <v>1014.55</v>
      </c>
      <c r="E69" s="7" t="s">
        <v>188</v>
      </c>
      <c r="F69" s="3">
        <v>2897.96</v>
      </c>
      <c r="G69" s="3">
        <f t="shared" si="2"/>
        <v>3912.51</v>
      </c>
      <c r="H69" s="3"/>
      <c r="I69" s="3"/>
      <c r="J69" s="3">
        <v>769.19</v>
      </c>
      <c r="K69" s="3"/>
      <c r="L69" s="4">
        <f t="shared" si="3"/>
        <v>4681.7000000000007</v>
      </c>
      <c r="O69" s="19"/>
    </row>
    <row r="70" spans="1:15" x14ac:dyDescent="0.2">
      <c r="A70" s="6" t="s">
        <v>223</v>
      </c>
      <c r="B70" s="5" t="s">
        <v>243</v>
      </c>
      <c r="C70" s="5" t="s">
        <v>80</v>
      </c>
      <c r="D70" s="3">
        <v>7231.35</v>
      </c>
      <c r="E70" s="7"/>
      <c r="F70" s="3">
        <v>0</v>
      </c>
      <c r="G70" s="3">
        <f t="shared" si="2"/>
        <v>7231.35</v>
      </c>
      <c r="H70" s="3"/>
      <c r="I70" s="3"/>
      <c r="J70" s="3">
        <v>322.94</v>
      </c>
      <c r="K70" s="3"/>
      <c r="L70" s="4">
        <f t="shared" si="3"/>
        <v>7554.29</v>
      </c>
      <c r="O70" s="19"/>
    </row>
    <row r="71" spans="1:15" ht="25.5" x14ac:dyDescent="0.2">
      <c r="A71" s="6" t="s">
        <v>7</v>
      </c>
      <c r="B71" s="5" t="s">
        <v>27</v>
      </c>
      <c r="C71" s="5" t="s">
        <v>83</v>
      </c>
      <c r="D71" s="3">
        <v>8030.04</v>
      </c>
      <c r="E71" s="7" t="s">
        <v>233</v>
      </c>
      <c r="F71" s="3">
        <v>1579.45</v>
      </c>
      <c r="G71" s="3">
        <f t="shared" si="2"/>
        <v>9609.49</v>
      </c>
      <c r="H71" s="3"/>
      <c r="I71" s="3"/>
      <c r="J71" s="3">
        <v>736.66000000000008</v>
      </c>
      <c r="K71" s="3"/>
      <c r="L71" s="4">
        <f t="shared" si="3"/>
        <v>10346.15</v>
      </c>
      <c r="O71" s="19"/>
    </row>
    <row r="72" spans="1:15" x14ac:dyDescent="0.2">
      <c r="A72" s="6" t="s">
        <v>238</v>
      </c>
      <c r="B72" s="5" t="s">
        <v>57</v>
      </c>
      <c r="C72" s="5" t="s">
        <v>85</v>
      </c>
      <c r="D72" s="3">
        <v>8030.04</v>
      </c>
      <c r="E72" s="7"/>
      <c r="F72" s="3">
        <v>0</v>
      </c>
      <c r="G72" s="3">
        <f t="shared" si="2"/>
        <v>8030.04</v>
      </c>
      <c r="H72" s="3"/>
      <c r="I72" s="3"/>
      <c r="J72" s="3">
        <v>0</v>
      </c>
      <c r="K72" s="3"/>
      <c r="L72" s="4">
        <f t="shared" si="3"/>
        <v>8030.04</v>
      </c>
      <c r="O72" s="19"/>
    </row>
    <row r="73" spans="1:15" ht="25.5" x14ac:dyDescent="0.2">
      <c r="A73" s="6" t="s">
        <v>239</v>
      </c>
      <c r="B73" s="5" t="s">
        <v>15</v>
      </c>
      <c r="C73" s="5" t="s">
        <v>235</v>
      </c>
      <c r="D73" s="3">
        <v>7231.35</v>
      </c>
      <c r="E73" s="7" t="s">
        <v>274</v>
      </c>
      <c r="F73" s="3">
        <v>1568.6</v>
      </c>
      <c r="G73" s="3">
        <f t="shared" si="2"/>
        <v>8799.9500000000007</v>
      </c>
      <c r="H73" s="3"/>
      <c r="I73" s="3"/>
      <c r="J73" s="3">
        <v>0</v>
      </c>
      <c r="K73" s="3"/>
      <c r="L73" s="4">
        <f t="shared" si="3"/>
        <v>8799.9500000000007</v>
      </c>
      <c r="O73" s="19"/>
    </row>
    <row r="74" spans="1:15" ht="25.5" x14ac:dyDescent="0.2">
      <c r="A74" s="6" t="s">
        <v>145</v>
      </c>
      <c r="B74" s="5" t="s">
        <v>264</v>
      </c>
      <c r="C74" s="5" t="s">
        <v>28</v>
      </c>
      <c r="D74" s="3">
        <v>8030.04</v>
      </c>
      <c r="E74" s="7" t="s">
        <v>189</v>
      </c>
      <c r="F74" s="3">
        <v>6879.96</v>
      </c>
      <c r="G74" s="3">
        <f t="shared" si="2"/>
        <v>14910</v>
      </c>
      <c r="H74" s="3"/>
      <c r="I74" s="3"/>
      <c r="J74" s="3">
        <v>3261.57</v>
      </c>
      <c r="K74" s="3"/>
      <c r="L74" s="4">
        <f t="shared" si="3"/>
        <v>18171.57</v>
      </c>
      <c r="O74" s="19"/>
    </row>
    <row r="75" spans="1:15" x14ac:dyDescent="0.2">
      <c r="A75" s="6" t="s">
        <v>5</v>
      </c>
      <c r="B75" s="5" t="s">
        <v>79</v>
      </c>
      <c r="C75" s="5" t="s">
        <v>80</v>
      </c>
      <c r="D75" s="3">
        <v>798.69</v>
      </c>
      <c r="E75" s="7"/>
      <c r="F75" s="3">
        <v>0</v>
      </c>
      <c r="G75" s="3">
        <f t="shared" si="2"/>
        <v>798.69</v>
      </c>
      <c r="H75" s="3"/>
      <c r="I75" s="3"/>
      <c r="J75" s="3">
        <v>410.46</v>
      </c>
      <c r="K75" s="3"/>
      <c r="L75" s="4">
        <f t="shared" si="3"/>
        <v>1209.1500000000001</v>
      </c>
      <c r="O75" s="19"/>
    </row>
    <row r="76" spans="1:15" x14ac:dyDescent="0.2">
      <c r="A76" s="6" t="s">
        <v>229</v>
      </c>
      <c r="B76" s="5" t="s">
        <v>249</v>
      </c>
      <c r="C76" s="5" t="s">
        <v>235</v>
      </c>
      <c r="D76" s="3">
        <v>7231.35</v>
      </c>
      <c r="E76" s="7"/>
      <c r="F76" s="3">
        <v>0</v>
      </c>
      <c r="G76" s="3">
        <f t="shared" si="2"/>
        <v>7231.35</v>
      </c>
      <c r="H76" s="3"/>
      <c r="I76" s="3"/>
      <c r="J76" s="3">
        <v>213.95</v>
      </c>
      <c r="K76" s="3"/>
      <c r="L76" s="4">
        <f t="shared" si="3"/>
        <v>7445.3</v>
      </c>
      <c r="O76" s="19"/>
    </row>
    <row r="77" spans="1:15" x14ac:dyDescent="0.2">
      <c r="A77" s="6" t="s">
        <v>229</v>
      </c>
      <c r="B77" s="5" t="s">
        <v>50</v>
      </c>
      <c r="C77" s="5" t="s">
        <v>235</v>
      </c>
      <c r="D77" s="3">
        <v>7231.35</v>
      </c>
      <c r="E77" s="7"/>
      <c r="F77" s="3">
        <v>0</v>
      </c>
      <c r="G77" s="3">
        <f t="shared" si="2"/>
        <v>7231.35</v>
      </c>
      <c r="H77" s="3"/>
      <c r="I77" s="3"/>
      <c r="J77" s="3">
        <v>2658.96</v>
      </c>
      <c r="K77" s="3"/>
      <c r="L77" s="4">
        <f t="shared" si="3"/>
        <v>9890.3100000000013</v>
      </c>
      <c r="O77" s="19"/>
    </row>
    <row r="78" spans="1:15" ht="76.5" x14ac:dyDescent="0.2">
      <c r="A78" s="6" t="s">
        <v>105</v>
      </c>
      <c r="B78" s="5" t="s">
        <v>265</v>
      </c>
      <c r="C78" s="5" t="s">
        <v>80</v>
      </c>
      <c r="D78" s="3">
        <v>8030.04</v>
      </c>
      <c r="E78" s="7" t="s">
        <v>190</v>
      </c>
      <c r="F78" s="3">
        <v>3021.26</v>
      </c>
      <c r="G78" s="3">
        <f t="shared" si="2"/>
        <v>11051.3</v>
      </c>
      <c r="H78" s="3"/>
      <c r="I78" s="3"/>
      <c r="J78" s="3">
        <v>1065.6600000000001</v>
      </c>
      <c r="K78" s="3"/>
      <c r="L78" s="4">
        <f t="shared" si="3"/>
        <v>12116.96</v>
      </c>
      <c r="O78" s="19"/>
    </row>
    <row r="79" spans="1:15" x14ac:dyDescent="0.2">
      <c r="A79" s="6" t="s">
        <v>68</v>
      </c>
      <c r="B79" s="5" t="s">
        <v>50</v>
      </c>
      <c r="C79" s="5" t="s">
        <v>42</v>
      </c>
      <c r="D79" s="3">
        <v>798.69</v>
      </c>
      <c r="E79" s="7" t="s">
        <v>191</v>
      </c>
      <c r="F79" s="3">
        <v>855.38</v>
      </c>
      <c r="G79" s="3">
        <f t="shared" si="2"/>
        <v>1654.0700000000002</v>
      </c>
      <c r="H79" s="3"/>
      <c r="I79" s="3"/>
      <c r="J79" s="3">
        <v>290.52</v>
      </c>
      <c r="K79" s="3"/>
      <c r="L79" s="4">
        <f t="shared" si="3"/>
        <v>1944.5900000000001</v>
      </c>
      <c r="O79" s="19"/>
    </row>
    <row r="80" spans="1:15" x14ac:dyDescent="0.2">
      <c r="A80" s="6" t="s">
        <v>156</v>
      </c>
      <c r="B80" s="5" t="s">
        <v>266</v>
      </c>
      <c r="C80" s="5" t="s">
        <v>80</v>
      </c>
      <c r="D80" s="3">
        <v>8030.04</v>
      </c>
      <c r="E80" s="7"/>
      <c r="F80" s="3">
        <v>0</v>
      </c>
      <c r="G80" s="3">
        <f t="shared" si="2"/>
        <v>8030.04</v>
      </c>
      <c r="H80" s="3"/>
      <c r="I80" s="3"/>
      <c r="J80" s="3">
        <v>1163.8899999999999</v>
      </c>
      <c r="K80" s="3"/>
      <c r="L80" s="4">
        <f t="shared" si="3"/>
        <v>9193.93</v>
      </c>
      <c r="O80" s="19"/>
    </row>
    <row r="81" spans="1:15" x14ac:dyDescent="0.2">
      <c r="A81" s="6" t="s">
        <v>103</v>
      </c>
      <c r="B81" s="5" t="s">
        <v>97</v>
      </c>
      <c r="C81" s="5" t="s">
        <v>1</v>
      </c>
      <c r="D81" s="3">
        <v>8030.04</v>
      </c>
      <c r="E81" s="7"/>
      <c r="F81" s="3">
        <v>0</v>
      </c>
      <c r="G81" s="3">
        <f t="shared" si="2"/>
        <v>8030.04</v>
      </c>
      <c r="H81" s="3"/>
      <c r="I81" s="3"/>
      <c r="J81" s="3">
        <v>1010.95</v>
      </c>
      <c r="K81" s="3"/>
      <c r="L81" s="4">
        <f t="shared" si="3"/>
        <v>9040.99</v>
      </c>
      <c r="O81" s="19"/>
    </row>
    <row r="82" spans="1:15" ht="63.75" x14ac:dyDescent="0.2">
      <c r="A82" s="6" t="s">
        <v>123</v>
      </c>
      <c r="B82" s="5" t="s">
        <v>98</v>
      </c>
      <c r="C82" s="5" t="s">
        <v>2</v>
      </c>
      <c r="D82" s="3">
        <v>8030.04</v>
      </c>
      <c r="E82" s="7" t="s">
        <v>192</v>
      </c>
      <c r="F82" s="3">
        <v>3862.78</v>
      </c>
      <c r="G82" s="3">
        <f t="shared" si="2"/>
        <v>11892.82</v>
      </c>
      <c r="H82" s="3"/>
      <c r="I82" s="3"/>
      <c r="J82" s="3">
        <v>1450.56</v>
      </c>
      <c r="K82" s="3"/>
      <c r="L82" s="4">
        <f t="shared" si="3"/>
        <v>13343.38</v>
      </c>
      <c r="O82" s="19"/>
    </row>
    <row r="83" spans="1:15" x14ac:dyDescent="0.2">
      <c r="A83" s="6" t="s">
        <v>128</v>
      </c>
      <c r="B83" s="5" t="s">
        <v>49</v>
      </c>
      <c r="C83" s="5" t="s">
        <v>28</v>
      </c>
      <c r="D83" s="3">
        <v>798.69</v>
      </c>
      <c r="E83" s="7"/>
      <c r="F83" s="3">
        <v>0</v>
      </c>
      <c r="G83" s="3">
        <f t="shared" si="2"/>
        <v>798.69</v>
      </c>
      <c r="H83" s="3"/>
      <c r="I83" s="3"/>
      <c r="J83" s="3">
        <v>126.9</v>
      </c>
      <c r="K83" s="3"/>
      <c r="L83" s="4">
        <f t="shared" si="3"/>
        <v>925.59</v>
      </c>
      <c r="O83" s="19"/>
    </row>
    <row r="84" spans="1:15" x14ac:dyDescent="0.2">
      <c r="A84" s="6" t="s">
        <v>109</v>
      </c>
      <c r="B84" s="5" t="s">
        <v>47</v>
      </c>
      <c r="C84" s="5" t="s">
        <v>1</v>
      </c>
      <c r="D84" s="3">
        <v>8030.04</v>
      </c>
      <c r="E84" s="7"/>
      <c r="F84" s="3">
        <v>0</v>
      </c>
      <c r="G84" s="3">
        <f t="shared" si="2"/>
        <v>8030.04</v>
      </c>
      <c r="H84" s="3"/>
      <c r="I84" s="3"/>
      <c r="J84" s="3">
        <v>50.65</v>
      </c>
      <c r="K84" s="3"/>
      <c r="L84" s="4">
        <f t="shared" si="3"/>
        <v>8080.69</v>
      </c>
      <c r="O84" s="19"/>
    </row>
    <row r="85" spans="1:15" x14ac:dyDescent="0.2">
      <c r="A85" s="6" t="s">
        <v>160</v>
      </c>
      <c r="B85" s="5" t="s">
        <v>48</v>
      </c>
      <c r="C85" s="5" t="s">
        <v>85</v>
      </c>
      <c r="D85" s="3">
        <v>798.69</v>
      </c>
      <c r="E85" s="7"/>
      <c r="F85" s="3">
        <v>0</v>
      </c>
      <c r="G85" s="3">
        <f t="shared" si="2"/>
        <v>798.69</v>
      </c>
      <c r="H85" s="3"/>
      <c r="I85" s="3"/>
      <c r="J85" s="3">
        <v>0</v>
      </c>
      <c r="K85" s="3"/>
      <c r="L85" s="4">
        <f t="shared" si="3"/>
        <v>798.69</v>
      </c>
      <c r="O85" s="19"/>
    </row>
    <row r="86" spans="1:15" x14ac:dyDescent="0.2">
      <c r="A86" s="6" t="s">
        <v>163</v>
      </c>
      <c r="B86" s="5" t="s">
        <v>95</v>
      </c>
      <c r="C86" s="5" t="s">
        <v>83</v>
      </c>
      <c r="D86" s="3">
        <v>798.69</v>
      </c>
      <c r="E86" s="7"/>
      <c r="F86" s="3">
        <v>0</v>
      </c>
      <c r="G86" s="3">
        <f t="shared" si="2"/>
        <v>798.69</v>
      </c>
      <c r="H86" s="3"/>
      <c r="I86" s="3"/>
      <c r="J86" s="3">
        <v>0</v>
      </c>
      <c r="K86" s="3"/>
      <c r="L86" s="4">
        <f t="shared" si="3"/>
        <v>798.69</v>
      </c>
      <c r="O86" s="19"/>
    </row>
    <row r="87" spans="1:15" ht="25.5" x14ac:dyDescent="0.2">
      <c r="A87" s="6" t="s">
        <v>127</v>
      </c>
      <c r="B87" s="5" t="s">
        <v>56</v>
      </c>
      <c r="C87" s="5" t="s">
        <v>28</v>
      </c>
      <c r="D87" s="3">
        <v>8030.04</v>
      </c>
      <c r="E87" s="7" t="s">
        <v>194</v>
      </c>
      <c r="F87" s="3">
        <v>1953.96</v>
      </c>
      <c r="G87" s="3">
        <f t="shared" si="2"/>
        <v>9984</v>
      </c>
      <c r="H87" s="3"/>
      <c r="I87" s="3"/>
      <c r="J87" s="3">
        <v>728.24</v>
      </c>
      <c r="K87" s="3"/>
      <c r="L87" s="4">
        <f t="shared" si="3"/>
        <v>10712.24</v>
      </c>
      <c r="O87" s="19"/>
    </row>
    <row r="88" spans="1:15" ht="38.25" x14ac:dyDescent="0.2">
      <c r="A88" s="6" t="s">
        <v>21</v>
      </c>
      <c r="B88" s="5" t="s">
        <v>267</v>
      </c>
      <c r="C88" s="5" t="s">
        <v>28</v>
      </c>
      <c r="D88" s="3">
        <v>8030.04</v>
      </c>
      <c r="E88" s="7" t="s">
        <v>195</v>
      </c>
      <c r="F88" s="3">
        <v>8600.0400000000009</v>
      </c>
      <c r="G88" s="3">
        <f t="shared" si="2"/>
        <v>16630.080000000002</v>
      </c>
      <c r="H88" s="3"/>
      <c r="I88" s="3"/>
      <c r="J88" s="3">
        <v>5116.2300000000005</v>
      </c>
      <c r="K88" s="3"/>
      <c r="L88" s="4">
        <f t="shared" si="3"/>
        <v>21746.31</v>
      </c>
      <c r="O88" s="19"/>
    </row>
    <row r="89" spans="1:15" ht="38.25" x14ac:dyDescent="0.2">
      <c r="A89" s="6" t="s">
        <v>33</v>
      </c>
      <c r="B89" s="5" t="s">
        <v>61</v>
      </c>
      <c r="C89" s="5" t="s">
        <v>83</v>
      </c>
      <c r="D89" s="3">
        <v>8030.04</v>
      </c>
      <c r="E89" s="7" t="s">
        <v>196</v>
      </c>
      <c r="F89" s="3">
        <v>11907.62</v>
      </c>
      <c r="G89" s="3">
        <f t="shared" si="2"/>
        <v>19937.66</v>
      </c>
      <c r="H89" s="3"/>
      <c r="I89" s="3"/>
      <c r="J89" s="3">
        <v>3088.2200000000003</v>
      </c>
      <c r="K89" s="3"/>
      <c r="L89" s="4">
        <f t="shared" si="3"/>
        <v>23025.88</v>
      </c>
      <c r="O89" s="19"/>
    </row>
    <row r="90" spans="1:15" ht="25.5" x14ac:dyDescent="0.2">
      <c r="A90" s="6" t="s">
        <v>111</v>
      </c>
      <c r="B90" s="5" t="s">
        <v>66</v>
      </c>
      <c r="C90" s="5" t="s">
        <v>1</v>
      </c>
      <c r="D90" s="3">
        <v>8030.04</v>
      </c>
      <c r="E90" s="7" t="s">
        <v>197</v>
      </c>
      <c r="F90" s="3">
        <v>6879.96</v>
      </c>
      <c r="G90" s="3">
        <f t="shared" si="2"/>
        <v>14910</v>
      </c>
      <c r="H90" s="3"/>
      <c r="I90" s="3"/>
      <c r="J90" s="3">
        <v>1783.9</v>
      </c>
      <c r="K90" s="3"/>
      <c r="L90" s="4">
        <f t="shared" si="3"/>
        <v>16693.900000000001</v>
      </c>
      <c r="O90" s="19"/>
    </row>
    <row r="91" spans="1:15" ht="38.25" x14ac:dyDescent="0.2">
      <c r="A91" s="6" t="s">
        <v>132</v>
      </c>
      <c r="B91" s="5" t="s">
        <v>102</v>
      </c>
      <c r="C91" s="5" t="s">
        <v>83</v>
      </c>
      <c r="D91" s="3">
        <v>8030.04</v>
      </c>
      <c r="E91" s="7" t="s">
        <v>198</v>
      </c>
      <c r="F91" s="3">
        <v>9026.14</v>
      </c>
      <c r="G91" s="3">
        <f t="shared" si="2"/>
        <v>17056.18</v>
      </c>
      <c r="H91" s="3"/>
      <c r="I91" s="3"/>
      <c r="J91" s="3">
        <v>4641.92</v>
      </c>
      <c r="K91" s="3"/>
      <c r="L91" s="4">
        <f t="shared" si="3"/>
        <v>21698.1</v>
      </c>
      <c r="O91" s="19"/>
    </row>
    <row r="92" spans="1:15" ht="51" x14ac:dyDescent="0.2">
      <c r="A92" s="6" t="s">
        <v>158</v>
      </c>
      <c r="B92" s="5" t="s">
        <v>14</v>
      </c>
      <c r="C92" s="5" t="s">
        <v>85</v>
      </c>
      <c r="D92" s="3">
        <v>4974.16</v>
      </c>
      <c r="E92" s="7" t="s">
        <v>199</v>
      </c>
      <c r="F92" s="3">
        <v>3652.62</v>
      </c>
      <c r="G92" s="3">
        <f t="shared" si="2"/>
        <v>8626.7799999999988</v>
      </c>
      <c r="H92" s="3"/>
      <c r="I92" s="3"/>
      <c r="J92" s="3">
        <v>1421.1100000000001</v>
      </c>
      <c r="K92" s="3"/>
      <c r="L92" s="4">
        <f t="shared" si="3"/>
        <v>10047.89</v>
      </c>
      <c r="O92" s="19"/>
    </row>
    <row r="93" spans="1:15" ht="38.25" x14ac:dyDescent="0.2">
      <c r="A93" s="6" t="s">
        <v>112</v>
      </c>
      <c r="B93" s="5" t="s">
        <v>63</v>
      </c>
      <c r="C93" s="5" t="s">
        <v>1</v>
      </c>
      <c r="D93" s="3">
        <v>8030.04</v>
      </c>
      <c r="E93" s="7" t="s">
        <v>200</v>
      </c>
      <c r="F93" s="3">
        <v>2775.79</v>
      </c>
      <c r="G93" s="3">
        <f t="shared" si="2"/>
        <v>10805.83</v>
      </c>
      <c r="H93" s="3"/>
      <c r="I93" s="3"/>
      <c r="J93" s="3">
        <v>1103.06</v>
      </c>
      <c r="K93" s="3"/>
      <c r="L93" s="4">
        <f t="shared" si="3"/>
        <v>11908.89</v>
      </c>
      <c r="O93" s="19"/>
    </row>
    <row r="94" spans="1:15" x14ac:dyDescent="0.2">
      <c r="A94" s="6" t="s">
        <v>136</v>
      </c>
      <c r="B94" s="5" t="s">
        <v>268</v>
      </c>
      <c r="C94" s="5" t="s">
        <v>85</v>
      </c>
      <c r="D94" s="3">
        <v>8030.04</v>
      </c>
      <c r="E94" s="7"/>
      <c r="F94" s="3">
        <v>0</v>
      </c>
      <c r="G94" s="3">
        <f t="shared" si="2"/>
        <v>8030.04</v>
      </c>
      <c r="H94" s="3"/>
      <c r="I94" s="3"/>
      <c r="J94" s="3">
        <v>3272.79</v>
      </c>
      <c r="K94" s="3"/>
      <c r="L94" s="4">
        <f t="shared" si="3"/>
        <v>11302.83</v>
      </c>
      <c r="O94" s="19"/>
    </row>
    <row r="95" spans="1:15" x14ac:dyDescent="0.2">
      <c r="A95" s="6" t="s">
        <v>216</v>
      </c>
      <c r="B95" s="5" t="s">
        <v>41</v>
      </c>
      <c r="C95" s="5" t="s">
        <v>235</v>
      </c>
      <c r="D95" s="3">
        <v>7231.35</v>
      </c>
      <c r="E95" s="7"/>
      <c r="F95" s="3">
        <v>0</v>
      </c>
      <c r="G95" s="3">
        <f t="shared" si="2"/>
        <v>7231.35</v>
      </c>
      <c r="H95" s="3"/>
      <c r="I95" s="3">
        <v>1103.75</v>
      </c>
      <c r="J95" s="3">
        <v>1751.98</v>
      </c>
      <c r="K95" s="3"/>
      <c r="L95" s="4">
        <f t="shared" si="3"/>
        <v>10087.08</v>
      </c>
      <c r="O95" s="19"/>
    </row>
    <row r="96" spans="1:15" x14ac:dyDescent="0.2">
      <c r="A96" s="6" t="s">
        <v>159</v>
      </c>
      <c r="B96" s="5" t="s">
        <v>62</v>
      </c>
      <c r="C96" s="5" t="s">
        <v>1</v>
      </c>
      <c r="D96" s="3">
        <v>798.69</v>
      </c>
      <c r="E96" s="7"/>
      <c r="F96" s="3">
        <v>0</v>
      </c>
      <c r="G96" s="3">
        <f t="shared" si="2"/>
        <v>798.69</v>
      </c>
      <c r="H96" s="3"/>
      <c r="I96" s="3"/>
      <c r="J96" s="3">
        <v>182.34</v>
      </c>
      <c r="K96" s="3"/>
      <c r="L96" s="4">
        <f t="shared" si="3"/>
        <v>981.03000000000009</v>
      </c>
      <c r="O96" s="19"/>
    </row>
    <row r="97" spans="1:15" x14ac:dyDescent="0.2">
      <c r="A97" s="6" t="s">
        <v>227</v>
      </c>
      <c r="B97" s="5" t="s">
        <v>40</v>
      </c>
      <c r="C97" s="5" t="s">
        <v>80</v>
      </c>
      <c r="D97" s="3">
        <v>2966.65</v>
      </c>
      <c r="E97" s="7"/>
      <c r="F97" s="3">
        <v>0</v>
      </c>
      <c r="G97" s="3">
        <f t="shared" si="2"/>
        <v>2966.65</v>
      </c>
      <c r="H97" s="3"/>
      <c r="I97" s="3"/>
      <c r="J97" s="3">
        <v>286.06</v>
      </c>
      <c r="K97" s="3"/>
      <c r="L97" s="4">
        <f t="shared" si="3"/>
        <v>3252.71</v>
      </c>
      <c r="O97" s="19"/>
    </row>
    <row r="98" spans="1:15" ht="25.5" x14ac:dyDescent="0.2">
      <c r="A98" s="6" t="s">
        <v>118</v>
      </c>
      <c r="B98" s="5" t="s">
        <v>64</v>
      </c>
      <c r="C98" s="5" t="s">
        <v>85</v>
      </c>
      <c r="D98" s="3">
        <v>8030.04</v>
      </c>
      <c r="E98" s="7" t="s">
        <v>201</v>
      </c>
      <c r="F98" s="3">
        <v>652.57000000000005</v>
      </c>
      <c r="G98" s="3">
        <f t="shared" si="2"/>
        <v>8682.61</v>
      </c>
      <c r="H98" s="3"/>
      <c r="I98" s="3"/>
      <c r="J98" s="3">
        <v>1149.92</v>
      </c>
      <c r="K98" s="3"/>
      <c r="L98" s="4">
        <f t="shared" si="3"/>
        <v>9832.5300000000007</v>
      </c>
      <c r="O98" s="19"/>
    </row>
    <row r="99" spans="1:15" x14ac:dyDescent="0.2">
      <c r="A99" s="6" t="s">
        <v>221</v>
      </c>
      <c r="B99" s="5" t="s">
        <v>100</v>
      </c>
      <c r="C99" s="5" t="s">
        <v>235</v>
      </c>
      <c r="D99" s="3">
        <v>7231.35</v>
      </c>
      <c r="E99" s="7"/>
      <c r="F99" s="3">
        <v>0</v>
      </c>
      <c r="G99" s="3">
        <f t="shared" si="2"/>
        <v>7231.35</v>
      </c>
      <c r="H99" s="3"/>
      <c r="I99" s="3"/>
      <c r="J99" s="3">
        <v>1608.6</v>
      </c>
      <c r="K99" s="3"/>
      <c r="L99" s="4">
        <f t="shared" si="3"/>
        <v>8839.9500000000007</v>
      </c>
      <c r="O99" s="19"/>
    </row>
    <row r="100" spans="1:15" x14ac:dyDescent="0.2">
      <c r="A100" s="6" t="s">
        <v>69</v>
      </c>
      <c r="B100" s="5" t="s">
        <v>90</v>
      </c>
      <c r="C100" s="5" t="s">
        <v>85</v>
      </c>
      <c r="D100" s="3">
        <v>8030.04</v>
      </c>
      <c r="E100" s="7"/>
      <c r="F100" s="3">
        <v>0</v>
      </c>
      <c r="G100" s="3">
        <f t="shared" si="2"/>
        <v>8030.04</v>
      </c>
      <c r="H100" s="3"/>
      <c r="I100" s="3"/>
      <c r="J100" s="3">
        <v>408.43</v>
      </c>
      <c r="K100" s="3"/>
      <c r="L100" s="4">
        <f t="shared" si="3"/>
        <v>8438.4699999999993</v>
      </c>
      <c r="O100" s="19"/>
    </row>
    <row r="101" spans="1:15" ht="25.5" x14ac:dyDescent="0.2">
      <c r="A101" s="6" t="s">
        <v>19</v>
      </c>
      <c r="B101" s="5" t="s">
        <v>13</v>
      </c>
      <c r="C101" s="5" t="s">
        <v>83</v>
      </c>
      <c r="D101" s="3">
        <v>8030.04</v>
      </c>
      <c r="E101" s="7" t="s">
        <v>202</v>
      </c>
      <c r="F101" s="3">
        <v>8405.83</v>
      </c>
      <c r="G101" s="3">
        <f t="shared" si="2"/>
        <v>16435.87</v>
      </c>
      <c r="H101" s="3"/>
      <c r="I101" s="3"/>
      <c r="J101" s="3">
        <v>2139.4</v>
      </c>
      <c r="K101" s="3"/>
      <c r="L101" s="4">
        <f t="shared" si="3"/>
        <v>18575.27</v>
      </c>
      <c r="O101" s="19"/>
    </row>
    <row r="102" spans="1:15" ht="25.5" x14ac:dyDescent="0.2">
      <c r="A102" s="6" t="s">
        <v>115</v>
      </c>
      <c r="B102" s="5" t="s">
        <v>269</v>
      </c>
      <c r="C102" s="5" t="s">
        <v>85</v>
      </c>
      <c r="D102" s="3">
        <v>8030.04</v>
      </c>
      <c r="E102" s="7" t="s">
        <v>203</v>
      </c>
      <c r="F102" s="3">
        <v>6879.96</v>
      </c>
      <c r="G102" s="3">
        <f t="shared" si="2"/>
        <v>14910</v>
      </c>
      <c r="H102" s="3"/>
      <c r="I102" s="3"/>
      <c r="J102" s="3">
        <v>0</v>
      </c>
      <c r="K102" s="3"/>
      <c r="L102" s="4">
        <f t="shared" si="3"/>
        <v>14910</v>
      </c>
      <c r="O102" s="19"/>
    </row>
    <row r="103" spans="1:15" x14ac:dyDescent="0.2">
      <c r="A103" s="6" t="s">
        <v>220</v>
      </c>
      <c r="B103" s="5" t="s">
        <v>49</v>
      </c>
      <c r="C103" s="5" t="s">
        <v>28</v>
      </c>
      <c r="D103" s="3">
        <v>7231.35</v>
      </c>
      <c r="E103" s="7"/>
      <c r="F103" s="3">
        <v>0</v>
      </c>
      <c r="G103" s="3">
        <f t="shared" si="2"/>
        <v>7231.35</v>
      </c>
      <c r="H103" s="3"/>
      <c r="I103" s="3"/>
      <c r="J103" s="3">
        <v>157.75</v>
      </c>
      <c r="K103" s="3"/>
      <c r="L103" s="4">
        <f t="shared" si="3"/>
        <v>7389.1</v>
      </c>
      <c r="O103" s="19"/>
    </row>
    <row r="104" spans="1:15" ht="25.5" x14ac:dyDescent="0.2">
      <c r="A104" s="6" t="s">
        <v>10</v>
      </c>
      <c r="B104" s="5" t="s">
        <v>53</v>
      </c>
      <c r="C104" s="5" t="s">
        <v>85</v>
      </c>
      <c r="D104" s="3">
        <v>8030.04</v>
      </c>
      <c r="E104" s="7" t="s">
        <v>204</v>
      </c>
      <c r="F104" s="3">
        <v>3012.03</v>
      </c>
      <c r="G104" s="3">
        <f t="shared" si="2"/>
        <v>11042.07</v>
      </c>
      <c r="H104" s="3"/>
      <c r="I104" s="3"/>
      <c r="J104" s="3">
        <v>736.73</v>
      </c>
      <c r="K104" s="3"/>
      <c r="L104" s="4">
        <f t="shared" si="3"/>
        <v>11778.8</v>
      </c>
      <c r="O104" s="19"/>
    </row>
    <row r="105" spans="1:15" x14ac:dyDescent="0.2">
      <c r="A105" s="6" t="s">
        <v>215</v>
      </c>
      <c r="B105" s="5" t="s">
        <v>240</v>
      </c>
      <c r="C105" s="5" t="s">
        <v>28</v>
      </c>
      <c r="D105" s="3">
        <v>7231.35</v>
      </c>
      <c r="E105" s="7"/>
      <c r="F105" s="3">
        <v>0</v>
      </c>
      <c r="G105" s="3">
        <f t="shared" si="2"/>
        <v>7231.35</v>
      </c>
      <c r="H105" s="3"/>
      <c r="I105" s="3"/>
      <c r="J105" s="3">
        <v>1176.47</v>
      </c>
      <c r="K105" s="3"/>
      <c r="L105" s="4">
        <f t="shared" si="3"/>
        <v>8407.82</v>
      </c>
      <c r="O105" s="19"/>
    </row>
    <row r="106" spans="1:15" ht="51" x14ac:dyDescent="0.2">
      <c r="A106" s="6" t="s">
        <v>119</v>
      </c>
      <c r="B106" s="5" t="s">
        <v>46</v>
      </c>
      <c r="C106" s="5" t="s">
        <v>83</v>
      </c>
      <c r="D106" s="3">
        <v>8030.04</v>
      </c>
      <c r="E106" s="7" t="s">
        <v>231</v>
      </c>
      <c r="F106" s="3">
        <v>4767.97</v>
      </c>
      <c r="G106" s="3">
        <f t="shared" si="2"/>
        <v>12798.01</v>
      </c>
      <c r="H106" s="3"/>
      <c r="I106" s="3"/>
      <c r="J106" s="3">
        <v>1134.93</v>
      </c>
      <c r="K106" s="3"/>
      <c r="L106" s="4">
        <f t="shared" si="3"/>
        <v>13932.94</v>
      </c>
      <c r="O106" s="19"/>
    </row>
    <row r="107" spans="1:15" x14ac:dyDescent="0.2">
      <c r="A107" s="6" t="s">
        <v>230</v>
      </c>
      <c r="B107" s="5" t="s">
        <v>101</v>
      </c>
      <c r="C107" s="5" t="s">
        <v>235</v>
      </c>
      <c r="D107" s="3">
        <v>7231.35</v>
      </c>
      <c r="E107" s="7"/>
      <c r="F107" s="3">
        <v>0</v>
      </c>
      <c r="G107" s="3">
        <f t="shared" si="2"/>
        <v>7231.35</v>
      </c>
      <c r="H107" s="3"/>
      <c r="I107" s="3"/>
      <c r="J107" s="3">
        <v>2407.42</v>
      </c>
      <c r="K107" s="3"/>
      <c r="L107" s="4">
        <f t="shared" si="3"/>
        <v>9638.77</v>
      </c>
      <c r="O107" s="19"/>
    </row>
    <row r="108" spans="1:15" ht="25.5" x14ac:dyDescent="0.2">
      <c r="A108" s="6" t="s">
        <v>247</v>
      </c>
      <c r="B108" s="5" t="s">
        <v>51</v>
      </c>
      <c r="C108" s="5" t="s">
        <v>83</v>
      </c>
      <c r="D108" s="3">
        <v>7231.35</v>
      </c>
      <c r="E108" s="7" t="s">
        <v>248</v>
      </c>
      <c r="F108" s="3">
        <v>6029.21</v>
      </c>
      <c r="G108" s="3">
        <f t="shared" si="2"/>
        <v>13260.560000000001</v>
      </c>
      <c r="H108" s="3"/>
      <c r="I108" s="3"/>
      <c r="J108" s="3">
        <v>1839.46</v>
      </c>
      <c r="K108" s="3"/>
      <c r="L108" s="4">
        <f t="shared" si="3"/>
        <v>15100.02</v>
      </c>
      <c r="O108" s="19"/>
    </row>
    <row r="109" spans="1:15" ht="25.5" x14ac:dyDescent="0.2">
      <c r="A109" s="6" t="s">
        <v>11</v>
      </c>
      <c r="B109" s="5" t="s">
        <v>65</v>
      </c>
      <c r="C109" s="5" t="s">
        <v>83</v>
      </c>
      <c r="D109" s="3">
        <v>8030.04</v>
      </c>
      <c r="E109" s="7" t="s">
        <v>232</v>
      </c>
      <c r="F109" s="3">
        <v>6029.21</v>
      </c>
      <c r="G109" s="3">
        <f t="shared" si="2"/>
        <v>14059.25</v>
      </c>
      <c r="H109" s="3"/>
      <c r="I109" s="3"/>
      <c r="J109" s="3">
        <v>2548.7799999999997</v>
      </c>
      <c r="K109" s="3"/>
      <c r="L109" s="4">
        <f t="shared" si="3"/>
        <v>16608.03</v>
      </c>
      <c r="O109" s="19"/>
    </row>
    <row r="110" spans="1:15" x14ac:dyDescent="0.2">
      <c r="A110" s="6" t="s">
        <v>161</v>
      </c>
      <c r="B110" s="5" t="s">
        <v>77</v>
      </c>
      <c r="C110" s="5" t="s">
        <v>28</v>
      </c>
      <c r="D110" s="3">
        <v>798.69</v>
      </c>
      <c r="E110" s="7"/>
      <c r="F110" s="3">
        <v>0</v>
      </c>
      <c r="G110" s="3">
        <f t="shared" si="2"/>
        <v>798.69</v>
      </c>
      <c r="H110" s="3"/>
      <c r="I110" s="3"/>
      <c r="J110" s="3">
        <v>90.77</v>
      </c>
      <c r="K110" s="3"/>
      <c r="L110" s="4">
        <f t="shared" si="3"/>
        <v>889.46</v>
      </c>
      <c r="O110" s="19"/>
    </row>
    <row r="111" spans="1:15" x14ac:dyDescent="0.2">
      <c r="A111" s="6" t="s">
        <v>34</v>
      </c>
      <c r="B111" s="5" t="s">
        <v>16</v>
      </c>
      <c r="C111" s="5" t="s">
        <v>28</v>
      </c>
      <c r="D111" s="3">
        <v>798.69</v>
      </c>
      <c r="E111" s="7"/>
      <c r="F111" s="3">
        <v>0</v>
      </c>
      <c r="G111" s="3">
        <f t="shared" si="2"/>
        <v>798.69</v>
      </c>
      <c r="H111" s="3"/>
      <c r="I111" s="3"/>
      <c r="J111" s="3">
        <v>118.32</v>
      </c>
      <c r="K111" s="3"/>
      <c r="L111" s="4">
        <f t="shared" si="3"/>
        <v>917.01</v>
      </c>
      <c r="O111" s="19"/>
    </row>
    <row r="112" spans="1:15" x14ac:dyDescent="0.2">
      <c r="A112" s="6" t="s">
        <v>214</v>
      </c>
      <c r="B112" s="5" t="s">
        <v>270</v>
      </c>
      <c r="C112" s="5" t="s">
        <v>28</v>
      </c>
      <c r="D112" s="3">
        <v>7231.35</v>
      </c>
      <c r="E112" s="7"/>
      <c r="F112" s="3">
        <v>0</v>
      </c>
      <c r="G112" s="3">
        <f t="shared" si="2"/>
        <v>7231.35</v>
      </c>
      <c r="H112" s="3"/>
      <c r="I112" s="3"/>
      <c r="J112" s="3">
        <v>2339.92</v>
      </c>
      <c r="K112" s="3"/>
      <c r="L112" s="4">
        <f t="shared" si="3"/>
        <v>9571.27</v>
      </c>
      <c r="O112" s="19"/>
    </row>
    <row r="113" spans="1:15" ht="25.5" x14ac:dyDescent="0.2">
      <c r="A113" s="6" t="s">
        <v>162</v>
      </c>
      <c r="B113" s="29" t="s">
        <v>58</v>
      </c>
      <c r="C113" s="5" t="s">
        <v>2</v>
      </c>
      <c r="D113" s="3">
        <v>8030.04</v>
      </c>
      <c r="E113" s="7" t="s">
        <v>205</v>
      </c>
      <c r="F113" s="3">
        <v>2295.96</v>
      </c>
      <c r="G113" s="3">
        <f t="shared" si="2"/>
        <v>10326</v>
      </c>
      <c r="H113" s="3"/>
      <c r="I113" s="3"/>
      <c r="J113" s="3">
        <v>2881.94</v>
      </c>
      <c r="K113" s="3"/>
      <c r="L113" s="4">
        <f t="shared" si="3"/>
        <v>13207.94</v>
      </c>
      <c r="O113" s="19"/>
    </row>
    <row r="114" spans="1:15" ht="63.75" x14ac:dyDescent="0.2">
      <c r="A114" s="6" t="s">
        <v>108</v>
      </c>
      <c r="B114" s="5" t="s">
        <v>17</v>
      </c>
      <c r="C114" s="5" t="s">
        <v>85</v>
      </c>
      <c r="D114" s="3">
        <v>8030.04</v>
      </c>
      <c r="E114" s="7" t="s">
        <v>206</v>
      </c>
      <c r="F114" s="3">
        <v>21660.91</v>
      </c>
      <c r="G114" s="3">
        <f t="shared" si="2"/>
        <v>29690.95</v>
      </c>
      <c r="H114" s="3"/>
      <c r="I114" s="3"/>
      <c r="J114" s="3">
        <v>1344.43</v>
      </c>
      <c r="K114" s="3"/>
      <c r="L114" s="4">
        <f t="shared" si="3"/>
        <v>31035.38</v>
      </c>
      <c r="O114" s="19"/>
    </row>
    <row r="115" spans="1:15" s="15" customFormat="1" x14ac:dyDescent="0.2">
      <c r="A115" s="1"/>
      <c r="B115" s="1"/>
      <c r="C115" s="1"/>
      <c r="D115" s="4">
        <f>SUM(D2:D114)</f>
        <v>669546.30999999959</v>
      </c>
      <c r="E115" s="8"/>
      <c r="F115" s="4">
        <f>SUM(F2:F114)</f>
        <v>250980.29999999996</v>
      </c>
      <c r="G115" s="4">
        <f>SUM(G2:G114)</f>
        <v>920526.60999999929</v>
      </c>
      <c r="H115" s="4"/>
      <c r="I115" s="4">
        <f>SUM(I2:I114)</f>
        <v>1232.75</v>
      </c>
      <c r="J115" s="4">
        <f>SUM(J2:J114)</f>
        <v>138025.87999999998</v>
      </c>
      <c r="K115" s="4"/>
      <c r="L115" s="4">
        <f>SUM(L2:L114)</f>
        <v>1059785.2399999995</v>
      </c>
    </row>
    <row r="116" spans="1:15" x14ac:dyDescent="0.2">
      <c r="B116" s="26"/>
    </row>
    <row r="117" spans="1:15" x14ac:dyDescent="0.2">
      <c r="A117" s="25" t="s">
        <v>9</v>
      </c>
      <c r="B117" s="26"/>
      <c r="C117" s="26"/>
    </row>
    <row r="118" spans="1:15" x14ac:dyDescent="0.2">
      <c r="B118" s="26"/>
      <c r="C118" s="26"/>
    </row>
    <row r="119" spans="1:15" x14ac:dyDescent="0.2">
      <c r="B119" s="26"/>
      <c r="C119" s="26"/>
    </row>
    <row r="120" spans="1:15" x14ac:dyDescent="0.2">
      <c r="B120" s="26"/>
      <c r="C120" s="26"/>
    </row>
    <row r="121" spans="1:15" x14ac:dyDescent="0.2">
      <c r="B121" s="26"/>
      <c r="C121" s="26"/>
      <c r="D121" s="24"/>
    </row>
    <row r="122" spans="1:15" x14ac:dyDescent="0.2">
      <c r="B122" s="26"/>
      <c r="C122" s="26"/>
    </row>
    <row r="123" spans="1:15" x14ac:dyDescent="0.2">
      <c r="B123" s="26"/>
      <c r="C123" s="26"/>
    </row>
    <row r="124" spans="1:15" x14ac:dyDescent="0.2">
      <c r="C124" s="26"/>
    </row>
  </sheetData>
  <mergeCells count="1">
    <mergeCell ref="A1:L1"/>
  </mergeCells>
  <phoneticPr fontId="7" type="noConversion"/>
  <printOptions horizontalCentered="1"/>
  <pageMargins left="0.19685039370078741" right="0.19685039370078741" top="0.39370078740157483" bottom="0.39370078740157483" header="0.51181102362204722" footer="0.51181102362204722"/>
  <pageSetup paperSize="8" fitToHeight="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PUBLISHED REPORT1314</vt:lpstr>
      <vt:lpstr>'PUBLISHED REPORT1314'!Print_Titles</vt:lpstr>
    </vt:vector>
  </TitlesOfParts>
  <Company>Cumbria County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pah</dc:creator>
  <cp:keywords>All in one Ver 5.74 (e5.3)</cp:keywords>
  <cp:lastModifiedBy>Evans, Nick O</cp:lastModifiedBy>
  <cp:lastPrinted>2014-04-15T13:04:42Z</cp:lastPrinted>
  <dcterms:created xsi:type="dcterms:W3CDTF">2009-05-06T12:05:46Z</dcterms:created>
  <dcterms:modified xsi:type="dcterms:W3CDTF">2014-06-27T12:54:40Z</dcterms:modified>
</cp:coreProperties>
</file>