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9090" activeTab="0"/>
  </bookViews>
  <sheets>
    <sheet name="Front Page" sheetId="1" r:id="rId1"/>
    <sheet name="A - Security" sheetId="2" r:id="rId2"/>
    <sheet name="B - Toilets" sheetId="3" r:id="rId3"/>
    <sheet name="C - Flooring" sheetId="4" r:id="rId4"/>
    <sheet name="D - Heating" sheetId="5" r:id="rId5"/>
    <sheet name="E &amp; F - Kitchen &amp; Rest Area" sheetId="6" r:id="rId6"/>
    <sheet name="G - Continuous Provision" sheetId="7" r:id="rId7"/>
    <sheet name="H &amp; I - ICT &amp; Changing Facility" sheetId="8" r:id="rId8"/>
    <sheet name="J &amp; K - Access  Safe Outdoors" sheetId="9" r:id="rId9"/>
    <sheet name="L - Variety Outdoor" sheetId="10" r:id="rId10"/>
    <sheet name="Summary" sheetId="11" r:id="rId11"/>
    <sheet name="Further Action" sheetId="12" r:id="rId12"/>
  </sheets>
  <definedNames>
    <definedName name="Answer">'Front Page'!$G$11:$G$13</definedName>
    <definedName name="Districts">'Front Page'!$L$4:$L$9</definedName>
    <definedName name="Footprint">'Front Page'!$L$12:$L$58</definedName>
    <definedName name="Outcome" localSheetId="1">'A - Security'!#REF!</definedName>
    <definedName name="Outcome" localSheetId="2">'B - Toilets'!#REF!</definedName>
    <definedName name="Outcome" localSheetId="3">'C - Flooring'!#REF!</definedName>
    <definedName name="Outcome" localSheetId="4">'D - Heating'!#REF!</definedName>
    <definedName name="Outcome" localSheetId="5">'E &amp; F - Kitchen &amp; Rest Area'!#REF!</definedName>
    <definedName name="Outcome" localSheetId="6">'G - Continuous Provision'!#REF!</definedName>
    <definedName name="Outcome" localSheetId="7">'H &amp; I - ICT &amp; Changing Facility'!#REF!</definedName>
    <definedName name="Outcome" localSheetId="8">'J &amp; K - Access  Safe Outdoors'!#REF!</definedName>
    <definedName name="Outcome" localSheetId="9">'L - Variety Outdoor'!#REF!</definedName>
    <definedName name="Outcome">#REF!</definedName>
    <definedName name="_xlnm.Print_Area" localSheetId="0">'Front Page'!$A$1:$F$55</definedName>
  </definedNames>
  <calcPr fullCalcOnLoad="1"/>
</workbook>
</file>

<file path=xl/sharedStrings.xml><?xml version="1.0" encoding="utf-8"?>
<sst xmlns="http://schemas.openxmlformats.org/spreadsheetml/2006/main" count="593" uniqueCount="275">
  <si>
    <t>Ref</t>
  </si>
  <si>
    <t>Minimum</t>
  </si>
  <si>
    <t>Comments</t>
  </si>
  <si>
    <t>Preferred</t>
  </si>
  <si>
    <t>M1</t>
  </si>
  <si>
    <t>On ground floor or have lift/stair lift?</t>
  </si>
  <si>
    <t>P1</t>
  </si>
  <si>
    <t xml:space="preserve">Wheelchair/ buggy access – wide doors and ramps.  </t>
  </si>
  <si>
    <t>M2</t>
  </si>
  <si>
    <t xml:space="preserve">Appropriate furniture with open shelving.  </t>
  </si>
  <si>
    <t>P2</t>
  </si>
  <si>
    <t>Contrast in colours between walls/doors</t>
  </si>
  <si>
    <t>M3</t>
  </si>
  <si>
    <t>If can’t have permanently, must have place to store with sufficient space, to set up on daily/weekly basis.  Furniture should be on castors to enable it to be moved easily.</t>
  </si>
  <si>
    <t>P3</t>
  </si>
  <si>
    <t>Highlighted features in contrasting colours e.g. handles, switches  etc</t>
  </si>
  <si>
    <t>M4</t>
  </si>
  <si>
    <t>Book area, sand, water, construction/small world, creative area, dough/tactile, role play. Drawing/writing and maths can be provided in other areas, in carry boxes or on writing station etc.</t>
  </si>
  <si>
    <t>P4</t>
  </si>
  <si>
    <t>Wet &amp; dry sand, water, books, tactile, home corner, other role play, small construction, small world, blocks (large and small), writing/drawing table, workshop / creative, paint, possibly maths/games, ICT, music</t>
  </si>
  <si>
    <t>M5</t>
  </si>
  <si>
    <t xml:space="preserve">Area which is divided/curtained off to give space to talk or “chill out” from group situation.  Should be away from busy areas. </t>
  </si>
  <si>
    <t>P5</t>
  </si>
  <si>
    <t>Adequate space to allow access for a wheelchair/mobility aid user – adult or child</t>
  </si>
  <si>
    <t>M6</t>
  </si>
  <si>
    <t xml:space="preserve">Furniture must be at appropriate height for age of children and access by all children </t>
  </si>
  <si>
    <t>P6</t>
  </si>
  <si>
    <t>Viewing panels in doors to assist access</t>
  </si>
  <si>
    <t>M7</t>
  </si>
  <si>
    <t>Crawlers &amp; Toddlers – at least one area of open space.</t>
  </si>
  <si>
    <t>P7</t>
  </si>
  <si>
    <t xml:space="preserve">Permanent continuous provision.  Bays for different resources.  </t>
  </si>
  <si>
    <t>M8</t>
  </si>
  <si>
    <t>Accessibility for all children between areas of continuous provision</t>
  </si>
  <si>
    <t>P8</t>
  </si>
  <si>
    <t xml:space="preserve">For babies: treasure baskets, baby gym frame, mirrors different surfaces, books, creative, blocks, sand, water, noisy  </t>
  </si>
  <si>
    <t>P9</t>
  </si>
  <si>
    <t xml:space="preserve">Separate quiet room with seating/sofas.  Attention given to decoration and colour scheme – e.g. neutrals, blues.  </t>
  </si>
  <si>
    <t>P10</t>
  </si>
  <si>
    <t>Where space is to be used by different age groups - Adjustable furniture e.g. height or range of chair heights/with and without arms</t>
  </si>
  <si>
    <t>P11</t>
  </si>
  <si>
    <t>Braille signs for e.g. lifts/toilets</t>
  </si>
  <si>
    <t>G</t>
  </si>
  <si>
    <t>Summary</t>
  </si>
  <si>
    <t>M9</t>
  </si>
  <si>
    <t>M10</t>
  </si>
  <si>
    <t>M11</t>
  </si>
  <si>
    <t xml:space="preserve">Setting Name: </t>
  </si>
  <si>
    <t>Date of Audit:</t>
  </si>
  <si>
    <t>INDOORS</t>
  </si>
  <si>
    <t>A - Security</t>
  </si>
  <si>
    <t xml:space="preserve">B - Toilets </t>
  </si>
  <si>
    <t>C - Floor surfaces / carpeting</t>
  </si>
  <si>
    <t>D - Heating, ventilation &amp; light</t>
  </si>
  <si>
    <t>E - Kitchen facilities</t>
  </si>
  <si>
    <t>F - Rest / sleep area</t>
  </si>
  <si>
    <t xml:space="preserve">G - Continuous provision </t>
  </si>
  <si>
    <t>H - ICT</t>
  </si>
  <si>
    <t>I - Changing Facilities</t>
  </si>
  <si>
    <t>Total</t>
  </si>
  <si>
    <t>-</t>
  </si>
  <si>
    <t>OUTDOORS</t>
  </si>
  <si>
    <t>J - Access to outdoors</t>
  </si>
  <si>
    <t>K - A safe and secure outdoor area</t>
  </si>
  <si>
    <t>L - Variety of Outdoor Areas</t>
  </si>
  <si>
    <t>Door handles out of reach of young children</t>
  </si>
  <si>
    <t>Appropriate fire detection and control equipment  (fire alarm, smoke detectors, fire extinguishers, fire blankets) – as identified on fire safety risk assessment</t>
  </si>
  <si>
    <t>System to ensure members of the public can't access children without knowledge of the staff</t>
  </si>
  <si>
    <t>Sole use of premises during operating hours</t>
  </si>
  <si>
    <t>Coded door, intercom system or fingerprint system</t>
  </si>
  <si>
    <t xml:space="preserve">Finger guards fitted to all doors  </t>
  </si>
  <si>
    <t>1 indoor toilet for every ten children, over 2 years old</t>
  </si>
  <si>
    <t xml:space="preserve">They should offer privacy to the child, cubicles not opening directly from the nursery room.  </t>
  </si>
  <si>
    <t>Should have seats and should not be broken.  Children must be able to reach to flush toilets.</t>
  </si>
  <si>
    <t>Should be in position so that children can go to the toilets independently.</t>
  </si>
  <si>
    <t>Childminders – a normal bathroom (free of hazards) would be fine.</t>
  </si>
  <si>
    <t>I hand basin for every ten children.</t>
  </si>
  <si>
    <t xml:space="preserve">Children should not have to use the same water as the child before them, for reasons of hygiene.  Portable units with fresh water tank and disposal unit could be used.  </t>
  </si>
  <si>
    <t xml:space="preserve">Water must be of a safe temperature so that it cannot burn children. Temperature should be controlled by a thermostat which children cannot alter, usually under the sink. </t>
  </si>
  <si>
    <t xml:space="preserve">Should have both warm and cold water. </t>
  </si>
  <si>
    <t>Direct access from the nursery room to toilets.</t>
  </si>
  <si>
    <t xml:space="preserve">For the setting’s sole use.  </t>
  </si>
  <si>
    <t>In settings that are also for the over fives, adult sized toilets available</t>
  </si>
  <si>
    <t xml:space="preserve">Mains running water, accessible whenever needed.  </t>
  </si>
  <si>
    <t>Hand washing facilities also situated in the nursery room</t>
  </si>
  <si>
    <t>Basin at height that wheelchair could fit beneath</t>
  </si>
  <si>
    <t>Easy to operate taps</t>
  </si>
  <si>
    <t xml:space="preserve">  Toilet facilities for adults (staff, parents/carers/visitors) to include accessible facilities</t>
  </si>
  <si>
    <t>Portable raised seat available.</t>
  </si>
  <si>
    <t>Floor surfaces must be even.</t>
  </si>
  <si>
    <t>No tripping hazard between different floor surfaces</t>
  </si>
  <si>
    <t>Carpet must be safe – free from holes, properly attached at edges to avoid tripping.</t>
  </si>
  <si>
    <t>Colour contrast different floor surfaces</t>
  </si>
  <si>
    <t>Large proportions of non-slip, though also need to consider sound.</t>
  </si>
  <si>
    <t>Flooring which remains safe when wet. (where permanent flooring is not possible- large rubber mats)</t>
  </si>
  <si>
    <t>Natural lighting, through windows and/or patio doors.</t>
  </si>
  <si>
    <t xml:space="preserve">Lighting – well lit areas  with even light – minimize glare </t>
  </si>
  <si>
    <t xml:space="preserve">Temperature between 16C-20C (18C is ideal, especially for babies) controlled with suitable heating, ventilation, fans and / or AC if appropriate  </t>
  </si>
  <si>
    <t>Any heaters which are hot enough to burn a child need to have suitable, fixed guards.</t>
  </si>
  <si>
    <t>Windows that open to allow ventilation.  The opening part should either be above child height or should have a limiter, so that children cannot climb/fall out.</t>
  </si>
  <si>
    <t xml:space="preserve">Safety glass used in under 40 cms from ground.    </t>
  </si>
  <si>
    <t xml:space="preserve">All upstairs windows should have limiters on them.  </t>
  </si>
  <si>
    <t xml:space="preserve">Heaters are guarded or above child height.  </t>
  </si>
  <si>
    <t>Heating is thermostatically controlled</t>
  </si>
  <si>
    <t>Windows are at child height</t>
  </si>
  <si>
    <t xml:space="preserve">Blinds to be controlled by rods rather than cords.    </t>
  </si>
  <si>
    <t xml:space="preserve">Clean, hygienic facilities to include sink, hand wash basin, work surface &amp; fridge </t>
  </si>
  <si>
    <t xml:space="preserve"> If offering full daycare cooker available. Alternatively, it is acceptable for setting to obtain meals from external catering service e.g. school kitchens</t>
  </si>
  <si>
    <t>Full kitchen, including cooker in all settings including sessional.</t>
  </si>
  <si>
    <t xml:space="preserve">Cooker should be large enough to cook meals for all children i.e. in larger settings will need proper catering equipment.  </t>
  </si>
  <si>
    <t xml:space="preserve">Comfortable quiet area with no through traffic. </t>
  </si>
  <si>
    <t xml:space="preserve">Cots / travel cots available for babies.  </t>
  </si>
  <si>
    <t>Separate sleep room available with a viewing window, monitor, ventilation / fans.</t>
  </si>
  <si>
    <t xml:space="preserve">Proper rest furniture available, especially for younger children.  </t>
  </si>
  <si>
    <t xml:space="preserve">Computer with appropriate software for age and stage of children.  Digital camera.  Printer.  CD / tape recorder.  </t>
  </si>
  <si>
    <t xml:space="preserve">Computer for admin tasks and record keeping, with internet access..  </t>
  </si>
  <si>
    <t xml:space="preserve">One computer to every 16 children with wide range of appropriate software.  Consider Big Keys keyboard, lower case also.  </t>
  </si>
  <si>
    <t xml:space="preserve">Video/DVD camera.  </t>
  </si>
  <si>
    <t xml:space="preserve">Wide range of appropriate ICT devices integrated into provision.  </t>
  </si>
  <si>
    <t>Internet/email access on the premises</t>
  </si>
  <si>
    <t xml:space="preserve">Private and hygienic area for changing. </t>
  </si>
  <si>
    <t xml:space="preserve">Adequate storage for cleaning products, nappies within reach of adults not accessible to children. </t>
  </si>
  <si>
    <t xml:space="preserve">Adequate storage so that each child’s things can be kept separate e.g. in baskets on shelving. </t>
  </si>
  <si>
    <t>If changing facilities are raised off the ground, they must have an edge to prevent babies rolling off.</t>
  </si>
  <si>
    <t xml:space="preserve">Hand washing facilities available.  </t>
  </si>
  <si>
    <t xml:space="preserve">Must have facilities to dispose of nappies NOT in normal bin. </t>
  </si>
  <si>
    <t>Facilities for assisted changing to be appropriate for older children, when they are attending, with respect for dignity.</t>
  </si>
  <si>
    <t>A separate changing room</t>
  </si>
  <si>
    <t xml:space="preserve">Specifically designed equipment for older children who require changing / toileting.   </t>
  </si>
  <si>
    <t>Washing machine in separate area (must not be where children can access it)</t>
  </si>
  <si>
    <t>Indoors</t>
  </si>
  <si>
    <t>All children must be able to access outdoor provision every day.</t>
  </si>
  <si>
    <t>Where less accessible outdoor areas are used e.g. forest activities or activities at a distance, suitable means e.g. buggy available in keeping with children’s mobility</t>
  </si>
  <si>
    <t xml:space="preserve">Direct access from indoor environment to enable free-flow.  </t>
  </si>
  <si>
    <t>Access to outdoors, and use of outdoor area for children and adults with mobility impairment e.g. ramps rather than steps</t>
  </si>
  <si>
    <t xml:space="preserve">Secure; if there is a gate, it should be lockable; external fence / hedge height over 1.5 metres.   </t>
  </si>
  <si>
    <t>Outdoor buildings must be free of hazards e.g. broken glass, nails etc</t>
  </si>
  <si>
    <t xml:space="preserve">Surfaces should not be slippery when wet.  </t>
  </si>
  <si>
    <t xml:space="preserve">As a minimum, a hard surface which has no tripping hazards (e.g. uneven paving stones, potholes) and is not all gravel.  </t>
  </si>
  <si>
    <t>Adults accessing the premises do not have to walk through the children’s outdoor play area.</t>
  </si>
  <si>
    <t>Natural materials (such as wood) should be used as far as possible</t>
  </si>
  <si>
    <t xml:space="preserve">The outdoor area should be designed to offer open-ended play experiences.  </t>
  </si>
  <si>
    <t xml:space="preserve">Should be able to offer shade when needed. This could be permanent or could be temporary. Must be outdoors not a conservatory </t>
  </si>
  <si>
    <t>Adequate storage e.g. Appropriate trolleys which can be rolled outside every day</t>
  </si>
  <si>
    <t xml:space="preserve">Adequate space to set up a range of different areas of provision appropriate to age and number of children. </t>
  </si>
  <si>
    <t xml:space="preserve">Climbing and balancing equipment available - this could be a commercial frame or it could be trees, planks, logs etc. Risk assessments should be carried out and professional advice sought where appropriate.   </t>
  </si>
  <si>
    <t>Digging opportunities available. (Soil/sand/garden area or tubs/planters)</t>
  </si>
  <si>
    <t>Trees or canopy if trees not possible</t>
  </si>
  <si>
    <t>Shed(s) or area just indoors with shelving at child height with boxes of resources e.g. role play, mark making, gardening, workshop materials</t>
  </si>
  <si>
    <t xml:space="preserve">Different levels of challenge.  </t>
  </si>
  <si>
    <t>Ideally, the ability to provide :  space to play games and role play, large construction, digging and planting, quiet area, music, sensory garden, sand and water on large scale, surfaces to chalk/paint on, places to hide and climb</t>
  </si>
  <si>
    <t>Sit in sandpit</t>
  </si>
  <si>
    <t xml:space="preserve">Outdoor tap best, failing that, a water butt or pump system.   </t>
  </si>
  <si>
    <t>Large wooden blocks</t>
  </si>
  <si>
    <t>Imaginative use of materials to make permanent musical structures e.g. xylophones from logs, recycled materials made into drums</t>
  </si>
  <si>
    <t>Garden area for digging / planting opportunities</t>
  </si>
  <si>
    <t>A</t>
  </si>
  <si>
    <t>E</t>
  </si>
  <si>
    <t>F</t>
  </si>
  <si>
    <t>J</t>
  </si>
  <si>
    <t>K</t>
  </si>
  <si>
    <t>Allerdale</t>
  </si>
  <si>
    <t>Barrow</t>
  </si>
  <si>
    <t>Carlisle</t>
  </si>
  <si>
    <t>Copeland</t>
  </si>
  <si>
    <t>Eden</t>
  </si>
  <si>
    <t>Setting Information</t>
  </si>
  <si>
    <t>South Lakes</t>
  </si>
  <si>
    <t>District:</t>
  </si>
  <si>
    <t>Children Centre Footprint:</t>
  </si>
  <si>
    <t>Alston Moor</t>
  </si>
  <si>
    <t>Ambleside</t>
  </si>
  <si>
    <t>Setting Name:</t>
  </si>
  <si>
    <t>Appleby</t>
  </si>
  <si>
    <t>Address:</t>
  </si>
  <si>
    <t>Aspatria</t>
  </si>
  <si>
    <t>Brampton</t>
  </si>
  <si>
    <t>City:</t>
  </si>
  <si>
    <t>Carlisle North</t>
  </si>
  <si>
    <t>Postcode:</t>
  </si>
  <si>
    <t>Carlisle South</t>
  </si>
  <si>
    <t>Cleator Moor</t>
  </si>
  <si>
    <t>Cockermouth</t>
  </si>
  <si>
    <t>Dalton in Furness</t>
  </si>
  <si>
    <t>Distington</t>
  </si>
  <si>
    <t>Egremont</t>
  </si>
  <si>
    <t>Frizington</t>
  </si>
  <si>
    <t>Grange</t>
  </si>
  <si>
    <t>Greengate</t>
  </si>
  <si>
    <t>Hindpool</t>
  </si>
  <si>
    <t>Kendal</t>
  </si>
  <si>
    <t>Keswick</t>
  </si>
  <si>
    <t>Kirkby Lonsdale</t>
  </si>
  <si>
    <t>Kirkby Stephen</t>
  </si>
  <si>
    <t>Longtown</t>
  </si>
  <si>
    <t>Middle Eden</t>
  </si>
  <si>
    <t>Millom</t>
  </si>
  <si>
    <t>Milnthorpe</t>
  </si>
  <si>
    <t>Morton</t>
  </si>
  <si>
    <t>Newbarns</t>
  </si>
  <si>
    <t>Newtown</t>
  </si>
  <si>
    <t>Penrith</t>
  </si>
  <si>
    <t>Sedbergh</t>
  </si>
  <si>
    <t>Silloth</t>
  </si>
  <si>
    <t>Ulverston</t>
  </si>
  <si>
    <t xml:space="preserve">Alison Stanley </t>
  </si>
  <si>
    <t xml:space="preserve">Allyson Jenyon </t>
  </si>
  <si>
    <t>Amanda Coates</t>
  </si>
  <si>
    <t xml:space="preserve">Amanda MacDonald   </t>
  </si>
  <si>
    <t xml:space="preserve">Brenda Griffiths </t>
  </si>
  <si>
    <t xml:space="preserve">Caroline McGrory </t>
  </si>
  <si>
    <t xml:space="preserve">Christine Rudkin </t>
  </si>
  <si>
    <t xml:space="preserve">Dareneth Cook </t>
  </si>
  <si>
    <t xml:space="preserve">Eileen Teasdale </t>
  </si>
  <si>
    <t xml:space="preserve">Gina Higgin </t>
  </si>
  <si>
    <t>Helen Parker</t>
  </si>
  <si>
    <t xml:space="preserve">Janette Baines </t>
  </si>
  <si>
    <t>Janice Caryl</t>
  </si>
  <si>
    <t xml:space="preserve">Jillian Harrison-Longworth </t>
  </si>
  <si>
    <t xml:space="preserve">Joy Ingram </t>
  </si>
  <si>
    <t xml:space="preserve">Julie Callaghan  </t>
  </si>
  <si>
    <t xml:space="preserve">Kay Cook </t>
  </si>
  <si>
    <t xml:space="preserve">Lois Wiseman </t>
  </si>
  <si>
    <t xml:space="preserve">Lynn Fraser </t>
  </si>
  <si>
    <t>Mary Wilkinson</t>
  </si>
  <si>
    <t xml:space="preserve">Melissa Mallin </t>
  </si>
  <si>
    <t xml:space="preserve">Olwen Lintott </t>
  </si>
  <si>
    <t xml:space="preserve">Rae Martin </t>
  </si>
  <si>
    <t xml:space="preserve">Ruth Guthrie </t>
  </si>
  <si>
    <t>Ruth Matthews</t>
  </si>
  <si>
    <t>Sarah Occleston</t>
  </si>
  <si>
    <t>Steph Smithson</t>
  </si>
  <si>
    <t xml:space="preserve">Sue Hunter </t>
  </si>
  <si>
    <t xml:space="preserve">Susan Hackney </t>
  </si>
  <si>
    <t>B</t>
  </si>
  <si>
    <t>C</t>
  </si>
  <si>
    <t>D</t>
  </si>
  <si>
    <t>I</t>
  </si>
  <si>
    <t>L</t>
  </si>
  <si>
    <t>H</t>
  </si>
  <si>
    <t xml:space="preserve">Fire retardant carpeted book area and construction / small world on the floor (mats with non slip backing or fitted carpet)  </t>
  </si>
  <si>
    <t>Windows shaded from direct sunlight e.g. with blinds. If controlled with cords, these must be tied up out of children’s reach.</t>
  </si>
  <si>
    <t>At least 1 accessible toilet with space for practitioner to assist  and for wheelchair user or child with mobility aid/difficulties to enter, and manoeuvre. Handrails/ grab rails fitted.</t>
  </si>
  <si>
    <t>Exit doors should be lockable, except fire exits</t>
  </si>
  <si>
    <t>Adequate fire doors &amp; exits</t>
  </si>
  <si>
    <t>Doors which children can open, (including fire exits), do not directly access non-secure areas e.g. roads</t>
  </si>
  <si>
    <t>û</t>
  </si>
  <si>
    <t>Yes</t>
  </si>
  <si>
    <t>N/A</t>
  </si>
  <si>
    <t>No</t>
  </si>
  <si>
    <t>Name of Officers:</t>
  </si>
  <si>
    <t>Name of Administrator:</t>
  </si>
  <si>
    <t>I, the undersigned agree with the above named officer(s) in their assessment of our childcare premises as attached.</t>
  </si>
  <si>
    <t>Signature:</t>
  </si>
  <si>
    <t>Name:</t>
  </si>
  <si>
    <t>Position:</t>
  </si>
  <si>
    <t>Date:</t>
  </si>
  <si>
    <t>F - Rest / Sleep Area</t>
  </si>
  <si>
    <t>West Allerdale</t>
  </si>
  <si>
    <t>Whitehaven</t>
  </si>
  <si>
    <t>Wigton</t>
  </si>
  <si>
    <t>Workington</t>
  </si>
  <si>
    <t xml:space="preserve">Sally Senejko </t>
  </si>
  <si>
    <t>Action</t>
  </si>
  <si>
    <t>Date</t>
  </si>
  <si>
    <t>Details</t>
  </si>
  <si>
    <t>Section</t>
  </si>
  <si>
    <t>Criteria*</t>
  </si>
  <si>
    <t>* Which criteria(s) has the completion of this action allowed the setting to meet.</t>
  </si>
  <si>
    <t>e.g</t>
  </si>
  <si>
    <t>Door handles have been moved to a suitable height.</t>
  </si>
  <si>
    <t>The door handles to the office have been raised higher to ensure children cannot reach.</t>
  </si>
  <si>
    <t>Windermere</t>
  </si>
  <si>
    <t xml:space="preserve">Ideally would have a range of surfaces and heights e.g. tarmac, natural grass,  digging area, tunnels, flat areas, </t>
  </si>
  <si>
    <t xml:space="preserve"> Permanent climbing apparatus should have soft surface underneath, e.g.  wood chips, soft-pour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</si>
</sst>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?/10"/>
    <numFmt numFmtId="169" formatCode="#\ ?/4"/>
    <numFmt numFmtId="170" formatCode="#\ ?/15"/>
    <numFmt numFmtId="171" formatCode="[$-809]dd\ mmmm\ yyyy"/>
    <numFmt numFmtId="172" formatCode="[$-F800]dddd\,\ mmmm\ dd\,\ yyyy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Arial"/>
      <family val="2"/>
    </font>
    <font>
      <sz val="11"/>
      <color indexed="9"/>
      <name val="Wingdings"/>
      <family val="0"/>
    </font>
    <font>
      <sz val="11"/>
      <name val="Wingdings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color indexed="9"/>
      <name val="Arial"/>
      <family val="2"/>
    </font>
    <font>
      <sz val="18"/>
      <color indexed="21"/>
      <name val="Arial"/>
      <family val="0"/>
    </font>
    <font>
      <sz val="14"/>
      <color indexed="21"/>
      <name val="Times New Roman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72" fontId="14" fillId="0" borderId="0" xfId="0" applyNumberFormat="1" applyFont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0" borderId="0" xfId="2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20" applyFont="1" applyFill="1" applyBorder="1" applyAlignment="1" applyProtection="1">
      <alignment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15" borderId="1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16" borderId="1" xfId="0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8" fillId="0" borderId="0" xfId="2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172" fontId="0" fillId="0" borderId="12" xfId="0" applyNumberForma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72" fontId="0" fillId="0" borderId="1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7" borderId="9" xfId="20" applyFont="1" applyFill="1" applyBorder="1" applyAlignment="1" applyProtection="1">
      <alignment horizontal="center" vertical="center" wrapText="1"/>
      <protection locked="0"/>
    </xf>
    <xf numFmtId="0" fontId="12" fillId="7" borderId="4" xfId="2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2" fillId="15" borderId="9" xfId="20" applyFont="1" applyFill="1" applyBorder="1" applyAlignment="1" applyProtection="1">
      <alignment horizontal="center" vertical="center" wrapText="1"/>
      <protection locked="0"/>
    </xf>
    <xf numFmtId="0" fontId="12" fillId="15" borderId="4" xfId="20" applyFont="1" applyFill="1" applyBorder="1" applyAlignment="1" applyProtection="1">
      <alignment horizontal="center" vertical="center" wrapText="1"/>
      <protection locked="0"/>
    </xf>
    <xf numFmtId="0" fontId="12" fillId="10" borderId="9" xfId="20" applyFont="1" applyFill="1" applyBorder="1" applyAlignment="1" applyProtection="1">
      <alignment horizontal="center" vertical="center" wrapText="1"/>
      <protection locked="0"/>
    </xf>
    <xf numFmtId="0" fontId="12" fillId="10" borderId="4" xfId="20" applyFont="1" applyFill="1" applyBorder="1" applyAlignment="1" applyProtection="1">
      <alignment horizontal="center" vertical="center" wrapText="1"/>
      <protection locked="0"/>
    </xf>
    <xf numFmtId="0" fontId="12" fillId="11" borderId="9" xfId="20" applyFont="1" applyFill="1" applyBorder="1" applyAlignment="1" applyProtection="1">
      <alignment horizontal="center" vertical="center" wrapText="1"/>
      <protection locked="0"/>
    </xf>
    <xf numFmtId="0" fontId="12" fillId="11" borderId="4" xfId="20" applyFont="1" applyFill="1" applyBorder="1" applyAlignment="1" applyProtection="1">
      <alignment horizontal="center" vertical="center" wrapText="1"/>
      <protection locked="0"/>
    </xf>
    <xf numFmtId="0" fontId="12" fillId="12" borderId="9" xfId="20" applyFont="1" applyFill="1" applyBorder="1" applyAlignment="1" applyProtection="1">
      <alignment horizontal="center" vertical="center" wrapText="1"/>
      <protection locked="0"/>
    </xf>
    <xf numFmtId="0" fontId="12" fillId="12" borderId="4" xfId="20" applyFont="1" applyFill="1" applyBorder="1" applyAlignment="1" applyProtection="1">
      <alignment horizontal="center" vertical="center" wrapText="1"/>
      <protection locked="0"/>
    </xf>
    <xf numFmtId="0" fontId="12" fillId="13" borderId="9" xfId="20" applyFont="1" applyFill="1" applyBorder="1" applyAlignment="1" applyProtection="1">
      <alignment horizontal="center" vertical="center" wrapText="1"/>
      <protection locked="0"/>
    </xf>
    <xf numFmtId="0" fontId="12" fillId="13" borderId="4" xfId="2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2" fillId="5" borderId="9" xfId="20" applyFont="1" applyFill="1" applyBorder="1" applyAlignment="1" applyProtection="1">
      <alignment horizontal="center" vertical="center" wrapText="1"/>
      <protection locked="0"/>
    </xf>
    <xf numFmtId="0" fontId="12" fillId="5" borderId="4" xfId="20" applyFont="1" applyFill="1" applyBorder="1" applyAlignment="1" applyProtection="1">
      <alignment horizontal="center" vertical="center" wrapText="1"/>
      <protection locked="0"/>
    </xf>
    <xf numFmtId="0" fontId="12" fillId="16" borderId="9" xfId="20" applyFont="1" applyFill="1" applyBorder="1" applyAlignment="1" applyProtection="1">
      <alignment horizontal="center" vertical="center" wrapText="1"/>
      <protection locked="0"/>
    </xf>
    <xf numFmtId="0" fontId="12" fillId="16" borderId="4" xfId="20" applyFont="1" applyFill="1" applyBorder="1" applyAlignment="1" applyProtection="1">
      <alignment horizontal="center" vertical="center" wrapText="1"/>
      <protection locked="0"/>
    </xf>
    <xf numFmtId="0" fontId="12" fillId="6" borderId="9" xfId="20" applyFont="1" applyFill="1" applyBorder="1" applyAlignment="1" applyProtection="1">
      <alignment horizontal="center" vertical="center" wrapText="1"/>
      <protection locked="0"/>
    </xf>
    <xf numFmtId="0" fontId="12" fillId="6" borderId="4" xfId="20" applyFont="1" applyFill="1" applyBorder="1" applyAlignment="1" applyProtection="1">
      <alignment horizontal="center" vertical="center" wrapText="1"/>
      <protection locked="0"/>
    </xf>
    <xf numFmtId="0" fontId="12" fillId="8" borderId="9" xfId="20" applyFont="1" applyFill="1" applyBorder="1" applyAlignment="1" applyProtection="1">
      <alignment horizontal="center" vertical="center" wrapText="1"/>
      <protection locked="0"/>
    </xf>
    <xf numFmtId="0" fontId="12" fillId="8" borderId="4" xfId="20" applyFont="1" applyFill="1" applyBorder="1" applyAlignment="1" applyProtection="1">
      <alignment horizontal="center" vertical="center" wrapText="1"/>
      <protection locked="0"/>
    </xf>
    <xf numFmtId="0" fontId="12" fillId="9" borderId="9" xfId="20" applyFont="1" applyFill="1" applyBorder="1" applyAlignment="1" applyProtection="1">
      <alignment horizontal="center" vertical="center" wrapText="1"/>
      <protection locked="0"/>
    </xf>
    <xf numFmtId="0" fontId="12" fillId="9" borderId="4" xfId="20" applyFont="1" applyFill="1" applyBorder="1" applyAlignment="1" applyProtection="1">
      <alignment horizontal="center" vertical="center" wrapText="1"/>
      <protection locked="0"/>
    </xf>
    <xf numFmtId="0" fontId="12" fillId="2" borderId="9" xfId="20" applyFont="1" applyFill="1" applyBorder="1" applyAlignment="1" applyProtection="1">
      <alignment horizontal="center" vertical="center" wrapText="1"/>
      <protection locked="0"/>
    </xf>
    <xf numFmtId="0" fontId="12" fillId="2" borderId="4" xfId="2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2" fontId="14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6</xdr:col>
      <xdr:colOff>19050</xdr:colOff>
      <xdr:row>7</xdr:row>
      <xdr:rowOff>19050</xdr:rowOff>
    </xdr:to>
    <xdr:grpSp>
      <xdr:nvGrpSpPr>
        <xdr:cNvPr id="1" name="Group 11"/>
        <xdr:cNvGrpSpPr>
          <a:grpSpLocks/>
        </xdr:cNvGrpSpPr>
      </xdr:nvGrpSpPr>
      <xdr:grpSpPr>
        <a:xfrm>
          <a:off x="0" y="66675"/>
          <a:ext cx="8039100" cy="1085850"/>
          <a:chOff x="303" y="10"/>
          <a:chExt cx="859" cy="115"/>
        </a:xfrm>
        <a:solidFill>
          <a:srgbClr val="FFFFFF"/>
        </a:solidFill>
      </xdr:grpSpPr>
      <xdr:sp>
        <xdr:nvSpPr>
          <xdr:cNvPr id="3" name="AutoShape 2"/>
          <xdr:cNvSpPr>
            <a:spLocks/>
          </xdr:cNvSpPr>
        </xdr:nvSpPr>
        <xdr:spPr>
          <a:xfrm>
            <a:off x="303" y="122"/>
            <a:ext cx="859" cy="0"/>
          </a:xfrm>
          <a:prstGeom prst="line">
            <a:avLst/>
          </a:prstGeom>
          <a:noFill/>
          <a:ln w="9525" cmpd="sng">
            <a:solidFill>
              <a:srgbClr val="0078A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999" y="14"/>
            <a:ext cx="0" cy="96"/>
          </a:xfrm>
          <a:prstGeom prst="line">
            <a:avLst/>
          </a:prstGeom>
          <a:noFill/>
          <a:ln w="9525" cmpd="sng">
            <a:solidFill>
              <a:srgbClr val="0078A1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50</xdr:row>
      <xdr:rowOff>85725</xdr:rowOff>
    </xdr:from>
    <xdr:to>
      <xdr:col>5</xdr:col>
      <xdr:colOff>571500</xdr:colOff>
      <xdr:row>53</xdr:row>
      <xdr:rowOff>152400</xdr:rowOff>
    </xdr:to>
    <xdr:grpSp>
      <xdr:nvGrpSpPr>
        <xdr:cNvPr id="6" name="Group 5"/>
        <xdr:cNvGrpSpPr>
          <a:grpSpLocks/>
        </xdr:cNvGrpSpPr>
      </xdr:nvGrpSpPr>
      <xdr:grpSpPr>
        <a:xfrm>
          <a:off x="6267450" y="13001625"/>
          <a:ext cx="1714500" cy="552450"/>
          <a:chOff x="13232" y="10680"/>
          <a:chExt cx="2700" cy="872"/>
        </a:xfrm>
        <a:solidFill>
          <a:srgbClr val="FFFFFF"/>
        </a:solidFill>
      </xdr:grpSpPr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232" y="10680"/>
            <a:ext cx="1260" cy="8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672" y="10680"/>
            <a:ext cx="1260" cy="8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50</xdr:row>
      <xdr:rowOff>28575</xdr:rowOff>
    </xdr:from>
    <xdr:to>
      <xdr:col>5</xdr:col>
      <xdr:colOff>542925</xdr:colOff>
      <xdr:row>50</xdr:row>
      <xdr:rowOff>28575</xdr:rowOff>
    </xdr:to>
    <xdr:sp>
      <xdr:nvSpPr>
        <xdr:cNvPr id="9" name="AutoShape 8"/>
        <xdr:cNvSpPr>
          <a:spLocks/>
        </xdr:cNvSpPr>
      </xdr:nvSpPr>
      <xdr:spPr>
        <a:xfrm>
          <a:off x="0" y="12944475"/>
          <a:ext cx="7953375" cy="0"/>
        </a:xfrm>
        <a:prstGeom prst="line">
          <a:avLst/>
        </a:prstGeom>
        <a:noFill/>
        <a:ln w="9525" cmpd="sng">
          <a:solidFill>
            <a:srgbClr val="0078A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4267200</xdr:colOff>
      <xdr:row>50</xdr:row>
      <xdr:rowOff>123825</xdr:rowOff>
    </xdr:from>
    <xdr:to>
      <xdr:col>2</xdr:col>
      <xdr:colOff>4267200</xdr:colOff>
      <xdr:row>53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6172200" y="13039725"/>
          <a:ext cx="0" cy="457200"/>
        </a:xfrm>
        <a:prstGeom prst="line">
          <a:avLst/>
        </a:prstGeom>
        <a:noFill/>
        <a:ln w="9525" cmpd="sng">
          <a:solidFill>
            <a:srgbClr val="0078A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3</xdr:col>
      <xdr:colOff>1333500</xdr:colOff>
      <xdr:row>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933700" y="304800"/>
          <a:ext cx="828675" cy="0"/>
          <a:chOff x="473" y="7"/>
          <a:chExt cx="106" cy="2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473" y="7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26" y="7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10982325" y="304800"/>
          <a:ext cx="0" cy="0"/>
          <a:chOff x="1117" y="5"/>
          <a:chExt cx="106" cy="21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1117" y="5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70" y="5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3</xdr:col>
      <xdr:colOff>1333500</xdr:colOff>
      <xdr:row>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581275" y="304800"/>
          <a:ext cx="828675" cy="0"/>
          <a:chOff x="473" y="7"/>
          <a:chExt cx="106" cy="2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473" y="7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26" y="7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9258300" y="304800"/>
          <a:ext cx="0" cy="0"/>
          <a:chOff x="1117" y="5"/>
          <a:chExt cx="106" cy="21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1117" y="5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70" y="5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3</xdr:col>
      <xdr:colOff>1333500</xdr:colOff>
      <xdr:row>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981325" y="304800"/>
          <a:ext cx="828675" cy="0"/>
          <a:chOff x="473" y="7"/>
          <a:chExt cx="106" cy="2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473" y="7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26" y="7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11706225" y="304800"/>
          <a:ext cx="0" cy="0"/>
          <a:chOff x="1117" y="5"/>
          <a:chExt cx="106" cy="21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1117" y="5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70" y="5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3</xdr:col>
      <xdr:colOff>1333500</xdr:colOff>
      <xdr:row>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581275" y="304800"/>
          <a:ext cx="828675" cy="0"/>
          <a:chOff x="473" y="7"/>
          <a:chExt cx="106" cy="2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473" y="7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26" y="7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9258300" y="304800"/>
          <a:ext cx="0" cy="0"/>
          <a:chOff x="1117" y="5"/>
          <a:chExt cx="106" cy="21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1117" y="5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70" y="5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3</xdr:col>
      <xdr:colOff>1333500</xdr:colOff>
      <xdr:row>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581275" y="304800"/>
          <a:ext cx="828675" cy="0"/>
          <a:chOff x="473" y="7"/>
          <a:chExt cx="106" cy="2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473" y="7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26" y="7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10925175" y="304800"/>
          <a:ext cx="0" cy="0"/>
          <a:chOff x="1117" y="5"/>
          <a:chExt cx="106" cy="21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1117" y="5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70" y="5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3</xdr:col>
      <xdr:colOff>1333500</xdr:colOff>
      <xdr:row>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581275" y="304800"/>
          <a:ext cx="828675" cy="0"/>
          <a:chOff x="473" y="7"/>
          <a:chExt cx="106" cy="2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473" y="7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26" y="7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9258300" y="304800"/>
          <a:ext cx="0" cy="0"/>
          <a:chOff x="1117" y="5"/>
          <a:chExt cx="106" cy="21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1117" y="5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70" y="5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3</xdr:col>
      <xdr:colOff>1333500</xdr:colOff>
      <xdr:row>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981325" y="304800"/>
          <a:ext cx="828675" cy="0"/>
          <a:chOff x="473" y="7"/>
          <a:chExt cx="106" cy="2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473" y="7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26" y="7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11858625" y="304800"/>
          <a:ext cx="0" cy="0"/>
          <a:chOff x="1117" y="5"/>
          <a:chExt cx="106" cy="21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1117" y="5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70" y="5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3</xdr:col>
      <xdr:colOff>1323975</xdr:colOff>
      <xdr:row>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914650" y="304800"/>
          <a:ext cx="828675" cy="0"/>
          <a:chOff x="473" y="7"/>
          <a:chExt cx="106" cy="2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473" y="7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26" y="7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12925425" y="304800"/>
          <a:ext cx="0" cy="0"/>
          <a:chOff x="1117" y="5"/>
          <a:chExt cx="106" cy="21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1117" y="5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70" y="5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3</xdr:col>
      <xdr:colOff>1333500</xdr:colOff>
      <xdr:row>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914650" y="304800"/>
          <a:ext cx="828675" cy="0"/>
          <a:chOff x="473" y="7"/>
          <a:chExt cx="106" cy="2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473" y="7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526" y="7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pSp>
      <xdr:nvGrpSpPr>
        <xdr:cNvPr id="4" name="Group 10"/>
        <xdr:cNvGrpSpPr>
          <a:grpSpLocks/>
        </xdr:cNvGrpSpPr>
      </xdr:nvGrpSpPr>
      <xdr:grpSpPr>
        <a:xfrm>
          <a:off x="10496550" y="304800"/>
          <a:ext cx="0" cy="0"/>
          <a:chOff x="1117" y="5"/>
          <a:chExt cx="106" cy="21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1117" y="5"/>
            <a:ext cx="53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Yes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70" y="5"/>
            <a:ext cx="53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95"/>
  <sheetViews>
    <sheetView showGridLines="0" tabSelected="1" workbookViewId="0" topLeftCell="A1">
      <selection activeCell="C18" sqref="C18"/>
    </sheetView>
  </sheetViews>
  <sheetFormatPr defaultColWidth="9.140625" defaultRowHeight="12.75"/>
  <cols>
    <col min="1" max="1" width="3.57421875" style="0" customWidth="1"/>
    <col min="2" max="2" width="25.00390625" style="0" customWidth="1"/>
    <col min="3" max="3" width="64.28125" style="73" customWidth="1"/>
    <col min="5" max="11" width="9.140625" style="76" customWidth="1"/>
    <col min="12" max="12" width="15.7109375" style="74" bestFit="1" customWidth="1"/>
  </cols>
  <sheetData>
    <row r="1" ht="12.75"/>
    <row r="2" ht="12.75"/>
    <row r="3" ht="12.75"/>
    <row r="4" ht="12.75">
      <c r="L4" s="74" t="s">
        <v>161</v>
      </c>
    </row>
    <row r="5" ht="12.75">
      <c r="L5" s="74" t="s">
        <v>162</v>
      </c>
    </row>
    <row r="6" ht="12.75">
      <c r="L6" s="74" t="s">
        <v>163</v>
      </c>
    </row>
    <row r="7" ht="12.75">
      <c r="L7" s="74" t="s">
        <v>164</v>
      </c>
    </row>
    <row r="8" ht="12.75">
      <c r="L8" s="74" t="s">
        <v>165</v>
      </c>
    </row>
    <row r="9" spans="2:12" ht="12.75">
      <c r="B9" s="148" t="s">
        <v>166</v>
      </c>
      <c r="C9" s="148"/>
      <c r="E9" s="75"/>
      <c r="G9" s="108"/>
      <c r="L9" s="74" t="s">
        <v>167</v>
      </c>
    </row>
    <row r="10" ht="12.75">
      <c r="G10" s="108"/>
    </row>
    <row r="11" spans="2:11" ht="39" customHeight="1">
      <c r="B11" s="113" t="s">
        <v>168</v>
      </c>
      <c r="C11" s="114"/>
      <c r="E11" s="77"/>
      <c r="F11" s="84"/>
      <c r="G11" s="109" t="s">
        <v>247</v>
      </c>
      <c r="H11" s="84"/>
      <c r="I11" s="84"/>
      <c r="J11" s="84"/>
      <c r="K11" s="84"/>
    </row>
    <row r="12" spans="2:12" ht="39" customHeight="1">
      <c r="B12" s="113" t="s">
        <v>169</v>
      </c>
      <c r="C12" s="114"/>
      <c r="E12" s="78"/>
      <c r="F12" s="85"/>
      <c r="G12" s="110" t="s">
        <v>249</v>
      </c>
      <c r="H12" s="86"/>
      <c r="I12" s="85"/>
      <c r="J12" s="85"/>
      <c r="K12" s="87"/>
      <c r="L12" s="74" t="s">
        <v>170</v>
      </c>
    </row>
    <row r="13" spans="2:12" ht="39" customHeight="1">
      <c r="B13" s="113"/>
      <c r="E13" s="78"/>
      <c r="F13" s="85"/>
      <c r="G13" s="110" t="s">
        <v>248</v>
      </c>
      <c r="H13" s="87"/>
      <c r="I13" s="85"/>
      <c r="J13" s="85"/>
      <c r="K13" s="87"/>
      <c r="L13" s="74" t="s">
        <v>171</v>
      </c>
    </row>
    <row r="14" spans="2:12" ht="39" customHeight="1">
      <c r="B14" s="113" t="s">
        <v>172</v>
      </c>
      <c r="C14" s="114"/>
      <c r="F14" s="85"/>
      <c r="G14" s="85"/>
      <c r="H14" s="87"/>
      <c r="I14" s="85"/>
      <c r="J14" s="85"/>
      <c r="K14" s="87"/>
      <c r="L14" s="74" t="s">
        <v>173</v>
      </c>
    </row>
    <row r="15" spans="2:12" ht="39" customHeight="1">
      <c r="B15" s="113" t="s">
        <v>174</v>
      </c>
      <c r="C15" s="114"/>
      <c r="F15" s="85"/>
      <c r="G15" s="85"/>
      <c r="H15" s="87"/>
      <c r="I15" s="85"/>
      <c r="J15" s="85"/>
      <c r="K15" s="87"/>
      <c r="L15" s="74" t="s">
        <v>175</v>
      </c>
    </row>
    <row r="16" spans="2:12" ht="39" customHeight="1">
      <c r="B16" s="113"/>
      <c r="C16" s="114"/>
      <c r="F16" s="85"/>
      <c r="G16" s="85"/>
      <c r="H16" s="87"/>
      <c r="I16" s="85"/>
      <c r="J16" s="85"/>
      <c r="K16" s="87"/>
      <c r="L16" s="74" t="s">
        <v>176</v>
      </c>
    </row>
    <row r="17" spans="2:12" ht="39" customHeight="1">
      <c r="B17" s="113" t="s">
        <v>177</v>
      </c>
      <c r="C17" s="114"/>
      <c r="F17" s="85"/>
      <c r="G17" s="85"/>
      <c r="H17" s="87"/>
      <c r="I17" s="79"/>
      <c r="J17" s="80"/>
      <c r="K17" s="80"/>
      <c r="L17" s="74" t="s">
        <v>178</v>
      </c>
    </row>
    <row r="18" spans="2:12" ht="39" customHeight="1">
      <c r="B18" s="113" t="s">
        <v>179</v>
      </c>
      <c r="C18" s="114"/>
      <c r="F18" s="85"/>
      <c r="G18" s="85"/>
      <c r="H18" s="87"/>
      <c r="I18" s="80"/>
      <c r="J18" s="80"/>
      <c r="K18" s="80"/>
      <c r="L18" s="74" t="s">
        <v>180</v>
      </c>
    </row>
    <row r="19" spans="2:12" ht="39" customHeight="1">
      <c r="B19" s="113"/>
      <c r="F19" s="85"/>
      <c r="G19" s="85"/>
      <c r="H19" s="87"/>
      <c r="I19" s="80"/>
      <c r="J19" s="80"/>
      <c r="K19" s="80"/>
      <c r="L19" s="74" t="s">
        <v>181</v>
      </c>
    </row>
    <row r="20" spans="2:12" ht="39" customHeight="1">
      <c r="B20" s="113" t="s">
        <v>48</v>
      </c>
      <c r="C20" s="115"/>
      <c r="F20" s="85"/>
      <c r="G20" s="85"/>
      <c r="H20" s="88"/>
      <c r="I20" s="80"/>
      <c r="J20" s="80"/>
      <c r="K20" s="80"/>
      <c r="L20" s="74" t="s">
        <v>182</v>
      </c>
    </row>
    <row r="21" spans="2:12" ht="39" customHeight="1">
      <c r="B21" s="113"/>
      <c r="C21" s="112"/>
      <c r="F21" s="85"/>
      <c r="G21" s="85"/>
      <c r="H21" s="88"/>
      <c r="I21" s="80"/>
      <c r="J21" s="80"/>
      <c r="K21" s="80"/>
      <c r="L21" s="74" t="s">
        <v>183</v>
      </c>
    </row>
    <row r="22" spans="2:12" ht="39" customHeight="1">
      <c r="B22" s="113" t="s">
        <v>250</v>
      </c>
      <c r="C22" s="114"/>
      <c r="L22" s="74" t="s">
        <v>184</v>
      </c>
    </row>
    <row r="23" spans="2:12" ht="39" customHeight="1">
      <c r="B23" s="105"/>
      <c r="C23" s="114"/>
      <c r="L23" s="74" t="s">
        <v>185</v>
      </c>
    </row>
    <row r="24" spans="2:12" ht="12.75">
      <c r="B24" s="105"/>
      <c r="L24" s="74" t="s">
        <v>186</v>
      </c>
    </row>
    <row r="25" spans="2:12" ht="39" customHeight="1">
      <c r="B25" s="113" t="s">
        <v>251</v>
      </c>
      <c r="C25" s="114"/>
      <c r="L25" s="74" t="s">
        <v>187</v>
      </c>
    </row>
    <row r="26" ht="12.75">
      <c r="L26" s="74" t="s">
        <v>188</v>
      </c>
    </row>
    <row r="27" ht="12.75">
      <c r="L27" s="74" t="s">
        <v>189</v>
      </c>
    </row>
    <row r="28" ht="12.75">
      <c r="L28" s="74" t="s">
        <v>190</v>
      </c>
    </row>
    <row r="29" ht="12.75">
      <c r="L29" s="74" t="s">
        <v>191</v>
      </c>
    </row>
    <row r="30" spans="2:12" ht="14.25">
      <c r="B30" s="116" t="s">
        <v>252</v>
      </c>
      <c r="L30" s="74" t="s">
        <v>192</v>
      </c>
    </row>
    <row r="31" ht="12.75">
      <c r="L31" s="74" t="s">
        <v>193</v>
      </c>
    </row>
    <row r="32" spans="2:12" ht="14.25">
      <c r="B32" s="116" t="s">
        <v>253</v>
      </c>
      <c r="C32" s="117"/>
      <c r="L32" s="74" t="s">
        <v>194</v>
      </c>
    </row>
    <row r="33" spans="2:12" ht="14.25">
      <c r="B33" s="116"/>
      <c r="L33" s="74" t="s">
        <v>195</v>
      </c>
    </row>
    <row r="34" spans="2:12" ht="14.25">
      <c r="B34" s="116" t="s">
        <v>254</v>
      </c>
      <c r="C34" s="117"/>
      <c r="L34" s="74" t="s">
        <v>196</v>
      </c>
    </row>
    <row r="35" spans="2:12" ht="14.25">
      <c r="B35" s="116"/>
      <c r="L35" s="74" t="s">
        <v>197</v>
      </c>
    </row>
    <row r="36" spans="2:12" ht="14.25">
      <c r="B36" s="116" t="s">
        <v>255</v>
      </c>
      <c r="C36" s="117"/>
      <c r="L36" s="74" t="s">
        <v>198</v>
      </c>
    </row>
    <row r="37" spans="2:12" ht="14.25">
      <c r="B37" s="116"/>
      <c r="L37" s="74" t="s">
        <v>199</v>
      </c>
    </row>
    <row r="38" spans="2:12" ht="14.25">
      <c r="B38" s="116" t="s">
        <v>256</v>
      </c>
      <c r="C38" s="117"/>
      <c r="L38" s="74" t="s">
        <v>200</v>
      </c>
    </row>
    <row r="39" ht="12.75">
      <c r="L39" s="74" t="s">
        <v>201</v>
      </c>
    </row>
    <row r="40" ht="12.75">
      <c r="L40" s="74" t="s">
        <v>202</v>
      </c>
    </row>
    <row r="41" ht="12.75">
      <c r="L41" s="74" t="s">
        <v>203</v>
      </c>
    </row>
    <row r="42" ht="12.75">
      <c r="L42" s="74" t="s">
        <v>204</v>
      </c>
    </row>
    <row r="43" ht="12.75">
      <c r="L43" s="74" t="s">
        <v>258</v>
      </c>
    </row>
    <row r="44" ht="12.75">
      <c r="L44" s="74" t="s">
        <v>259</v>
      </c>
    </row>
    <row r="45" ht="12.75">
      <c r="L45" s="74" t="s">
        <v>260</v>
      </c>
    </row>
    <row r="46" ht="12.75">
      <c r="L46" s="74" t="s">
        <v>272</v>
      </c>
    </row>
    <row r="47" ht="12.75">
      <c r="L47" s="74" t="s">
        <v>261</v>
      </c>
    </row>
    <row r="51" ht="12.75"/>
    <row r="52" ht="12.75"/>
    <row r="53" ht="12.75"/>
    <row r="54" ht="12.75"/>
    <row r="58" ht="12.75">
      <c r="L58" s="135"/>
    </row>
    <row r="59" ht="12.75">
      <c r="L59" s="135"/>
    </row>
    <row r="60" ht="12.75">
      <c r="L60" s="135"/>
    </row>
    <row r="61" spans="12:13" ht="12.75">
      <c r="L61" s="74" t="s">
        <v>205</v>
      </c>
      <c r="M61" s="136"/>
    </row>
    <row r="62" spans="12:13" ht="12.75">
      <c r="L62" s="81" t="s">
        <v>206</v>
      </c>
      <c r="M62" s="136"/>
    </row>
    <row r="63" spans="12:13" ht="12.75">
      <c r="L63" s="81" t="s">
        <v>207</v>
      </c>
      <c r="M63" s="136"/>
    </row>
    <row r="64" spans="12:13" ht="12.75">
      <c r="L64" s="81" t="s">
        <v>208</v>
      </c>
      <c r="M64" s="136"/>
    </row>
    <row r="65" spans="12:13" ht="12.75">
      <c r="L65" s="81" t="s">
        <v>209</v>
      </c>
      <c r="M65" s="136"/>
    </row>
    <row r="66" spans="12:13" ht="12.75">
      <c r="L66" s="74" t="s">
        <v>210</v>
      </c>
      <c r="M66" s="136"/>
    </row>
    <row r="67" spans="12:13" ht="12.75">
      <c r="L67" s="74" t="s">
        <v>211</v>
      </c>
      <c r="M67" s="136"/>
    </row>
    <row r="68" spans="12:13" ht="12.75">
      <c r="L68" s="81" t="s">
        <v>212</v>
      </c>
      <c r="M68" s="136"/>
    </row>
    <row r="69" spans="12:13" ht="12.75">
      <c r="L69" s="74" t="s">
        <v>213</v>
      </c>
      <c r="M69" s="136"/>
    </row>
    <row r="70" spans="12:13" ht="12.75">
      <c r="L70" s="81" t="s">
        <v>214</v>
      </c>
      <c r="M70" s="136"/>
    </row>
    <row r="71" spans="12:13" ht="12.75">
      <c r="L71" s="81" t="s">
        <v>215</v>
      </c>
      <c r="M71" s="136"/>
    </row>
    <row r="72" spans="12:13" ht="12.75">
      <c r="L72" s="81" t="s">
        <v>216</v>
      </c>
      <c r="M72" s="136"/>
    </row>
    <row r="73" spans="12:13" ht="12.75">
      <c r="L73" s="74" t="s">
        <v>217</v>
      </c>
      <c r="M73" s="136"/>
    </row>
    <row r="74" spans="12:13" ht="12.75">
      <c r="L74" s="81" t="s">
        <v>218</v>
      </c>
      <c r="M74" s="136"/>
    </row>
    <row r="75" spans="12:13" ht="12.75">
      <c r="L75" s="81" t="s">
        <v>219</v>
      </c>
      <c r="M75" s="136"/>
    </row>
    <row r="76" spans="12:13" ht="12.75">
      <c r="L76" s="81" t="s">
        <v>220</v>
      </c>
      <c r="M76" s="136"/>
    </row>
    <row r="77" spans="12:13" ht="12.75">
      <c r="L77" s="81" t="s">
        <v>221</v>
      </c>
      <c r="M77" s="136"/>
    </row>
    <row r="78" spans="12:13" ht="12.75">
      <c r="L78" s="74" t="s">
        <v>222</v>
      </c>
      <c r="M78" s="136"/>
    </row>
    <row r="79" spans="12:13" ht="12.75">
      <c r="L79" s="81" t="s">
        <v>223</v>
      </c>
      <c r="M79" s="136"/>
    </row>
    <row r="80" spans="12:13" ht="12.75">
      <c r="L80" s="82" t="s">
        <v>224</v>
      </c>
      <c r="M80" s="136"/>
    </row>
    <row r="81" spans="12:13" ht="12.75">
      <c r="L81" s="74" t="s">
        <v>225</v>
      </c>
      <c r="M81" s="136"/>
    </row>
    <row r="82" spans="12:13" ht="12.75">
      <c r="L82" s="81" t="s">
        <v>226</v>
      </c>
      <c r="M82" s="136"/>
    </row>
    <row r="83" spans="12:13" ht="12.75">
      <c r="L83" s="74" t="s">
        <v>227</v>
      </c>
      <c r="M83" s="136"/>
    </row>
    <row r="84" spans="12:13" ht="12.75">
      <c r="L84" s="81" t="s">
        <v>228</v>
      </c>
      <c r="M84" s="136"/>
    </row>
    <row r="85" spans="12:13" ht="12.75">
      <c r="L85" s="83" t="s">
        <v>229</v>
      </c>
      <c r="M85" s="136"/>
    </row>
    <row r="86" spans="12:13" ht="12.75">
      <c r="L86" s="81" t="s">
        <v>262</v>
      </c>
      <c r="M86" s="136"/>
    </row>
    <row r="87" spans="12:13" ht="12.75">
      <c r="L87" s="81" t="s">
        <v>230</v>
      </c>
      <c r="M87" s="136"/>
    </row>
    <row r="88" spans="12:13" ht="12.75">
      <c r="L88" s="74" t="s">
        <v>231</v>
      </c>
      <c r="M88" s="136"/>
    </row>
    <row r="89" spans="12:13" ht="12.75">
      <c r="L89" s="81" t="s">
        <v>232</v>
      </c>
      <c r="M89" s="136"/>
    </row>
    <row r="90" spans="12:13" ht="12.75">
      <c r="L90" s="81" t="s">
        <v>233</v>
      </c>
      <c r="M90" s="136"/>
    </row>
    <row r="91" ht="12.75">
      <c r="M91" s="136"/>
    </row>
    <row r="92" ht="12.75">
      <c r="M92" s="136"/>
    </row>
    <row r="93" ht="12.75">
      <c r="L93" s="135"/>
    </row>
    <row r="94" ht="12.75">
      <c r="L94" s="135"/>
    </row>
    <row r="95" ht="12.75">
      <c r="L95" s="135"/>
    </row>
  </sheetData>
  <sheetProtection selectLockedCells="1"/>
  <mergeCells count="1">
    <mergeCell ref="B9:C9"/>
  </mergeCells>
  <dataValidations count="3">
    <dataValidation type="list" allowBlank="1" showInputMessage="1" showErrorMessage="1" sqref="C11">
      <formula1>Districts</formula1>
    </dataValidation>
    <dataValidation type="list" allowBlank="1" showInputMessage="1" showErrorMessage="1" sqref="C12">
      <formula1>$L$12:$L$47</formula1>
    </dataValidation>
    <dataValidation type="list" allowBlank="1" showInputMessage="1" showErrorMessage="1" sqref="C22:C23">
      <formula1>$L$61:$L$90</formula1>
    </dataValidation>
  </dataValidations>
  <printOptions/>
  <pageMargins left="0.35433070866141736" right="0.35433070866141736" top="0.1968503937007874" bottom="0.1968503937007874" header="0" footer="0"/>
  <pageSetup fitToHeight="1" fitToWidth="1" horizontalDpi="600" verticalDpi="600" orientation="portrait" paperSize="9" scale="77" r:id="rId4"/>
  <drawing r:id="rId3"/>
  <legacyDrawing r:id="rId2"/>
  <oleObjects>
    <oleObject progId="Word.Picture.8" shapeId="7836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indexed="10"/>
    <pageSetUpPr fitToPage="1"/>
  </sheetPr>
  <dimension ref="A1:I15"/>
  <sheetViews>
    <sheetView showGridLines="0" zoomScale="75" zoomScaleNormal="75" workbookViewId="0" topLeftCell="A1">
      <selection activeCell="C4" sqref="C4"/>
    </sheetView>
  </sheetViews>
  <sheetFormatPr defaultColWidth="9.140625" defaultRowHeight="12.75"/>
  <cols>
    <col min="1" max="1" width="5.00390625" style="10" bestFit="1" customWidth="1"/>
    <col min="2" max="2" width="20.7109375" style="94" customWidth="1"/>
    <col min="3" max="3" width="10.7109375" style="10" customWidth="1"/>
    <col min="4" max="4" width="91.00390625" style="122" customWidth="1"/>
    <col min="5" max="5" width="5.00390625" style="10" bestFit="1" customWidth="1"/>
    <col min="6" max="6" width="20.7109375" style="94" customWidth="1"/>
    <col min="7" max="7" width="11.57421875" style="10" customWidth="1"/>
    <col min="8" max="8" width="9.140625" style="10" customWidth="1"/>
    <col min="9" max="9" width="9.140625" style="3" customWidth="1"/>
    <col min="10" max="16384" width="9.140625" style="10" customWidth="1"/>
  </cols>
  <sheetData>
    <row r="1" spans="1:7" ht="12" customHeight="1">
      <c r="A1" s="93"/>
      <c r="B1" s="93"/>
      <c r="C1" s="2" t="s">
        <v>247</v>
      </c>
      <c r="D1" s="121"/>
      <c r="E1" s="93"/>
      <c r="G1" s="2" t="s">
        <v>247</v>
      </c>
    </row>
    <row r="2" spans="3:7" ht="12" customHeight="1">
      <c r="C2" s="5" t="s">
        <v>248</v>
      </c>
      <c r="G2" s="5" t="s">
        <v>248</v>
      </c>
    </row>
    <row r="3" spans="1:7" ht="31.5">
      <c r="A3" s="96" t="s">
        <v>0</v>
      </c>
      <c r="B3" s="96" t="s">
        <v>64</v>
      </c>
      <c r="C3" s="97" t="s">
        <v>1</v>
      </c>
      <c r="D3" s="96" t="s">
        <v>2</v>
      </c>
      <c r="E3" s="96" t="s">
        <v>0</v>
      </c>
      <c r="F3" s="96"/>
      <c r="G3" s="97" t="s">
        <v>3</v>
      </c>
    </row>
    <row r="4" spans="1:9" ht="150" customHeight="1">
      <c r="A4" s="8" t="s">
        <v>4</v>
      </c>
      <c r="B4" s="11" t="s">
        <v>142</v>
      </c>
      <c r="C4" s="107"/>
      <c r="D4" s="120"/>
      <c r="E4" s="18" t="s">
        <v>6</v>
      </c>
      <c r="F4" s="94" t="s">
        <v>147</v>
      </c>
      <c r="G4" s="107"/>
      <c r="I4" s="95" t="s">
        <v>247</v>
      </c>
    </row>
    <row r="5" spans="1:9" ht="135">
      <c r="A5" s="8" t="s">
        <v>8</v>
      </c>
      <c r="B5" s="11" t="s">
        <v>143</v>
      </c>
      <c r="C5" s="107"/>
      <c r="D5" s="120"/>
      <c r="E5" s="18" t="s">
        <v>10</v>
      </c>
      <c r="F5" s="11" t="s">
        <v>148</v>
      </c>
      <c r="G5" s="107"/>
      <c r="I5" s="95" t="s">
        <v>249</v>
      </c>
    </row>
    <row r="6" spans="1:9" ht="150" customHeight="1">
      <c r="A6" s="8" t="s">
        <v>12</v>
      </c>
      <c r="B6" s="9" t="s">
        <v>144</v>
      </c>
      <c r="C6" s="107"/>
      <c r="D6" s="120"/>
      <c r="E6" s="18" t="s">
        <v>14</v>
      </c>
      <c r="F6" s="11" t="s">
        <v>149</v>
      </c>
      <c r="G6" s="107"/>
      <c r="I6" s="95" t="s">
        <v>248</v>
      </c>
    </row>
    <row r="7" spans="1:9" ht="225">
      <c r="A7" s="8" t="s">
        <v>16</v>
      </c>
      <c r="B7" s="11" t="s">
        <v>145</v>
      </c>
      <c r="C7" s="107"/>
      <c r="D7" s="120"/>
      <c r="E7" s="18" t="s">
        <v>18</v>
      </c>
      <c r="F7" s="11" t="s">
        <v>150</v>
      </c>
      <c r="G7" s="107"/>
      <c r="I7" s="10"/>
    </row>
    <row r="8" spans="1:9" ht="150" customHeight="1">
      <c r="A8" s="8" t="s">
        <v>20</v>
      </c>
      <c r="B8" s="11" t="s">
        <v>146</v>
      </c>
      <c r="C8" s="107"/>
      <c r="D8" s="120"/>
      <c r="E8" s="18" t="s">
        <v>22</v>
      </c>
      <c r="F8" s="8" t="s">
        <v>151</v>
      </c>
      <c r="G8" s="107"/>
      <c r="I8" s="10"/>
    </row>
    <row r="9" spans="1:9" ht="60">
      <c r="A9" s="64" t="s">
        <v>24</v>
      </c>
      <c r="B9" s="56"/>
      <c r="C9" s="57"/>
      <c r="D9" s="123"/>
      <c r="E9" s="18" t="s">
        <v>26</v>
      </c>
      <c r="F9" s="11" t="s">
        <v>152</v>
      </c>
      <c r="G9" s="107"/>
      <c r="I9" s="10"/>
    </row>
    <row r="10" spans="1:7" ht="30">
      <c r="A10" s="64" t="s">
        <v>28</v>
      </c>
      <c r="B10" s="56"/>
      <c r="C10" s="57"/>
      <c r="D10" s="123"/>
      <c r="E10" s="18" t="s">
        <v>30</v>
      </c>
      <c r="F10" s="11" t="s">
        <v>153</v>
      </c>
      <c r="G10" s="107"/>
    </row>
    <row r="11" spans="1:7" ht="164.25" customHeight="1">
      <c r="A11" s="64" t="s">
        <v>32</v>
      </c>
      <c r="B11" s="56"/>
      <c r="C11" s="57"/>
      <c r="D11" s="123"/>
      <c r="E11" s="18" t="s">
        <v>34</v>
      </c>
      <c r="F11" s="11" t="s">
        <v>154</v>
      </c>
      <c r="G11" s="107"/>
    </row>
    <row r="12" spans="1:7" ht="45.75" thickBot="1">
      <c r="A12" s="64" t="s">
        <v>44</v>
      </c>
      <c r="B12" s="59"/>
      <c r="C12" s="57"/>
      <c r="D12" s="60"/>
      <c r="E12" s="18" t="s">
        <v>36</v>
      </c>
      <c r="F12" s="98" t="s">
        <v>155</v>
      </c>
      <c r="G12" s="107"/>
    </row>
    <row r="13" spans="1:7" ht="134.25" customHeight="1" thickBot="1" thickTop="1">
      <c r="A13" s="99" t="s">
        <v>238</v>
      </c>
      <c r="B13" s="100" t="s">
        <v>43</v>
      </c>
      <c r="C13" s="130">
        <f>C14+C15</f>
        <v>0</v>
      </c>
      <c r="D13" s="134"/>
      <c r="E13" s="101" t="s">
        <v>238</v>
      </c>
      <c r="F13" s="100" t="s">
        <v>43</v>
      </c>
      <c r="G13" s="15">
        <f>G14+G15</f>
        <v>0</v>
      </c>
    </row>
    <row r="14" spans="3:7" ht="15.75" thickTop="1">
      <c r="C14" s="5">
        <f>COUNTIF(C4:C12,C1)</f>
        <v>0</v>
      </c>
      <c r="G14" s="5">
        <f>COUNTIF(G4:G12,G1)</f>
        <v>0</v>
      </c>
    </row>
    <row r="15" spans="3:7" ht="15">
      <c r="C15" s="5">
        <f>COUNTIF(C4:C8,C2)</f>
        <v>0</v>
      </c>
      <c r="G15" s="5">
        <f>COUNTIF(G4:G12,G2)</f>
        <v>0</v>
      </c>
    </row>
  </sheetData>
  <sheetProtection sheet="1" objects="1" scenarios="1" selectLockedCells="1"/>
  <dataValidations count="1">
    <dataValidation type="list" allowBlank="1" showInputMessage="1" showErrorMessage="1" sqref="G4:G12 C4:C8">
      <formula1>Answer</formula1>
    </dataValidation>
  </dataValidations>
  <printOptions/>
  <pageMargins left="0.91" right="0.2362204724409449" top="0.5511811023622047" bottom="0.4724409448818898" header="0.5118110236220472" footer="0.2755905511811024"/>
  <pageSetup fitToHeight="1" fitToWidth="1" horizontalDpi="600" verticalDpi="600" orientation="portrait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H20"/>
  <sheetViews>
    <sheetView showGridLines="0" zoomScale="58" zoomScaleNormal="58" zoomScaleSheetLayoutView="50" workbookViewId="0" topLeftCell="A12">
      <selection activeCell="A17" sqref="A17:B19"/>
    </sheetView>
  </sheetViews>
  <sheetFormatPr defaultColWidth="9.140625" defaultRowHeight="30" customHeight="1"/>
  <cols>
    <col min="1" max="1" width="25.8515625" style="30" customWidth="1"/>
    <col min="2" max="2" width="17.28125" style="30" customWidth="1"/>
    <col min="3" max="4" width="10.7109375" style="21" customWidth="1"/>
    <col min="5" max="5" width="111.140625" style="126" customWidth="1"/>
    <col min="6" max="6" width="4.140625" style="21" customWidth="1"/>
    <col min="7" max="7" width="11.28125" style="21" customWidth="1"/>
    <col min="8" max="8" width="11.421875" style="21" customWidth="1"/>
    <col min="9" max="16384" width="9.140625" style="21" customWidth="1"/>
  </cols>
  <sheetData>
    <row r="1" spans="1:3" ht="22.5" customHeight="1">
      <c r="A1" s="20" t="s">
        <v>47</v>
      </c>
      <c r="B1" s="177">
        <f>'Front Page'!C14</f>
        <v>0</v>
      </c>
      <c r="C1" s="178"/>
    </row>
    <row r="2" spans="1:3" ht="22.5" customHeight="1">
      <c r="A2" s="20" t="s">
        <v>48</v>
      </c>
      <c r="B2" s="179">
        <f>'Front Page'!C20</f>
        <v>0</v>
      </c>
      <c r="C2" s="178"/>
    </row>
    <row r="3" spans="1:2" ht="11.25" customHeight="1">
      <c r="A3" s="20"/>
      <c r="B3" s="22"/>
    </row>
    <row r="4" spans="1:8" s="24" customFormat="1" ht="30" customHeight="1">
      <c r="A4" s="161" t="s">
        <v>49</v>
      </c>
      <c r="B4" s="162"/>
      <c r="C4" s="163" t="s">
        <v>1</v>
      </c>
      <c r="D4" s="164"/>
      <c r="E4" s="127" t="s">
        <v>2</v>
      </c>
      <c r="F4" s="23"/>
      <c r="G4" s="163" t="s">
        <v>3</v>
      </c>
      <c r="H4" s="164"/>
    </row>
    <row r="5" spans="1:8" ht="109.5" customHeight="1">
      <c r="A5" s="165" t="s">
        <v>50</v>
      </c>
      <c r="B5" s="166"/>
      <c r="C5" s="25">
        <f>'A - Security'!C10</f>
        <v>0</v>
      </c>
      <c r="D5" s="25">
        <v>6</v>
      </c>
      <c r="E5" s="128">
        <f>'A - Security'!D10</f>
        <v>0</v>
      </c>
      <c r="F5" s="27"/>
      <c r="G5" s="25">
        <f>'A - Security'!G10</f>
        <v>0</v>
      </c>
      <c r="H5" s="25">
        <v>3</v>
      </c>
    </row>
    <row r="6" spans="1:8" ht="109.5" customHeight="1">
      <c r="A6" s="167" t="s">
        <v>51</v>
      </c>
      <c r="B6" s="168"/>
      <c r="C6" s="25">
        <f>'B - Toilets'!C14</f>
        <v>0</v>
      </c>
      <c r="D6" s="25">
        <v>9</v>
      </c>
      <c r="E6" s="128">
        <f>'B - Toilets'!D14</f>
        <v>0</v>
      </c>
      <c r="F6" s="27"/>
      <c r="G6" s="25">
        <f>'B - Toilets'!G14</f>
        <v>0</v>
      </c>
      <c r="H6" s="25">
        <v>10</v>
      </c>
    </row>
    <row r="7" spans="1:8" ht="109.5" customHeight="1">
      <c r="A7" s="169" t="s">
        <v>52</v>
      </c>
      <c r="B7" s="170"/>
      <c r="C7" s="25">
        <f>'C - Flooring'!C9</f>
        <v>0</v>
      </c>
      <c r="D7" s="25">
        <v>5</v>
      </c>
      <c r="E7" s="128">
        <f>'C - Flooring'!D9</f>
        <v>0</v>
      </c>
      <c r="F7" s="27"/>
      <c r="G7" s="25">
        <f>'C - Flooring'!G9</f>
        <v>0</v>
      </c>
      <c r="H7" s="25">
        <v>2</v>
      </c>
    </row>
    <row r="8" spans="1:8" ht="109.5" customHeight="1">
      <c r="A8" s="146" t="s">
        <v>53</v>
      </c>
      <c r="B8" s="147"/>
      <c r="C8" s="25">
        <f>'D - Heating'!C12</f>
        <v>0</v>
      </c>
      <c r="D8" s="25">
        <v>8</v>
      </c>
      <c r="E8" s="128">
        <f>'D - Heating'!D12</f>
        <v>0</v>
      </c>
      <c r="F8" s="27"/>
      <c r="G8" s="25">
        <f>'D - Heating'!G12</f>
        <v>0</v>
      </c>
      <c r="H8" s="25">
        <v>4</v>
      </c>
    </row>
    <row r="9" spans="1:8" ht="109.5" customHeight="1">
      <c r="A9" s="171" t="s">
        <v>54</v>
      </c>
      <c r="B9" s="172"/>
      <c r="C9" s="25">
        <f>'E &amp; F - Kitchen &amp; Rest Area'!C6</f>
        <v>0</v>
      </c>
      <c r="D9" s="25">
        <v>2</v>
      </c>
      <c r="E9" s="128">
        <f>'E &amp; F - Kitchen &amp; Rest Area'!D6</f>
        <v>0</v>
      </c>
      <c r="F9" s="27"/>
      <c r="G9" s="25">
        <f>'E &amp; F - Kitchen &amp; Rest Area'!G6</f>
        <v>0</v>
      </c>
      <c r="H9" s="25">
        <v>2</v>
      </c>
    </row>
    <row r="10" spans="1:8" ht="109.5" customHeight="1">
      <c r="A10" s="173" t="s">
        <v>55</v>
      </c>
      <c r="B10" s="174"/>
      <c r="C10" s="25">
        <f>'E &amp; F - Kitchen &amp; Rest Area'!C14</f>
        <v>0</v>
      </c>
      <c r="D10" s="25">
        <v>2</v>
      </c>
      <c r="E10" s="128">
        <f>'E &amp; F - Kitchen &amp; Rest Area'!D14</f>
        <v>0</v>
      </c>
      <c r="F10" s="27"/>
      <c r="G10" s="25">
        <f>'E &amp; F - Kitchen &amp; Rest Area'!G14</f>
        <v>0</v>
      </c>
      <c r="H10" s="25">
        <v>2</v>
      </c>
    </row>
    <row r="11" spans="1:8" ht="109.5" customHeight="1">
      <c r="A11" s="175" t="s">
        <v>56</v>
      </c>
      <c r="B11" s="176"/>
      <c r="C11" s="25">
        <f>'G - Continuous Provision'!C15</f>
        <v>0</v>
      </c>
      <c r="D11" s="25">
        <v>8</v>
      </c>
      <c r="E11" s="128">
        <f>'G - Continuous Provision'!D15</f>
        <v>0</v>
      </c>
      <c r="F11" s="27"/>
      <c r="G11" s="25">
        <f>'G - Continuous Provision'!G15</f>
        <v>0</v>
      </c>
      <c r="H11" s="25">
        <v>11</v>
      </c>
    </row>
    <row r="12" spans="1:8" ht="109.5" customHeight="1">
      <c r="A12" s="153" t="s">
        <v>57</v>
      </c>
      <c r="B12" s="154"/>
      <c r="C12" s="25">
        <f>'H &amp; I - ICT &amp; Changing Facility'!C8</f>
        <v>0</v>
      </c>
      <c r="D12" s="25">
        <v>2</v>
      </c>
      <c r="E12" s="128">
        <f>'H &amp; I - ICT &amp; Changing Facility'!D8</f>
        <v>0</v>
      </c>
      <c r="F12" s="27"/>
      <c r="G12" s="25">
        <f>'H &amp; I - ICT &amp; Changing Facility'!G8</f>
        <v>0</v>
      </c>
      <c r="H12" s="25">
        <v>4</v>
      </c>
    </row>
    <row r="13" spans="1:8" ht="109.5" customHeight="1">
      <c r="A13" s="155" t="s">
        <v>58</v>
      </c>
      <c r="B13" s="156"/>
      <c r="C13" s="25">
        <f>'H &amp; I - ICT &amp; Changing Facility'!C21</f>
        <v>0</v>
      </c>
      <c r="D13" s="25">
        <v>7</v>
      </c>
      <c r="E13" s="128">
        <f>'H &amp; I - ICT &amp; Changing Facility'!D21</f>
        <v>0</v>
      </c>
      <c r="F13" s="27"/>
      <c r="G13" s="25">
        <f>'H &amp; I - ICT &amp; Changing Facility'!G21</f>
        <v>0</v>
      </c>
      <c r="H13" s="25">
        <v>3</v>
      </c>
    </row>
    <row r="14" spans="1:8" ht="30" customHeight="1">
      <c r="A14" s="149" t="s">
        <v>59</v>
      </c>
      <c r="B14" s="150"/>
      <c r="C14" s="28">
        <f>SUM(C5:C13)</f>
        <v>0</v>
      </c>
      <c r="D14" s="28">
        <f>SUM(D5:D13)</f>
        <v>49</v>
      </c>
      <c r="E14" s="129" t="s">
        <v>60</v>
      </c>
      <c r="F14" s="29"/>
      <c r="G14" s="28">
        <f>SUM(G5:G13)</f>
        <v>0</v>
      </c>
      <c r="H14" s="28">
        <f>SUM(H5:H13)</f>
        <v>41</v>
      </c>
    </row>
    <row r="15" ht="15" customHeight="1"/>
    <row r="16" spans="1:8" s="24" customFormat="1" ht="30" customHeight="1">
      <c r="A16" s="161" t="s">
        <v>61</v>
      </c>
      <c r="B16" s="162"/>
      <c r="C16" s="163" t="s">
        <v>1</v>
      </c>
      <c r="D16" s="164"/>
      <c r="E16" s="127" t="s">
        <v>2</v>
      </c>
      <c r="F16" s="23"/>
      <c r="G16" s="163" t="s">
        <v>3</v>
      </c>
      <c r="H16" s="164"/>
    </row>
    <row r="17" spans="1:8" ht="109.5" customHeight="1">
      <c r="A17" s="157" t="s">
        <v>62</v>
      </c>
      <c r="B17" s="158"/>
      <c r="C17" s="25">
        <f>'J &amp; K - Access  Safe Outdoors'!C17</f>
        <v>0</v>
      </c>
      <c r="D17" s="25">
        <v>2</v>
      </c>
      <c r="E17" s="128">
        <f>'J &amp; K - Access  Safe Outdoors'!D6</f>
        <v>0</v>
      </c>
      <c r="F17" s="27"/>
      <c r="G17" s="25">
        <f>'J &amp; K - Access  Safe Outdoors'!G6</f>
        <v>0</v>
      </c>
      <c r="H17" s="25">
        <v>2</v>
      </c>
    </row>
    <row r="18" spans="1:8" ht="109.5" customHeight="1">
      <c r="A18" s="159" t="s">
        <v>63</v>
      </c>
      <c r="B18" s="160"/>
      <c r="C18" s="25">
        <f>'J &amp; K - Access  Safe Outdoors'!C17</f>
        <v>0</v>
      </c>
      <c r="D18" s="25">
        <v>4</v>
      </c>
      <c r="E18" s="128">
        <f>'J &amp; K - Access  Safe Outdoors'!D17</f>
        <v>0</v>
      </c>
      <c r="F18" s="27"/>
      <c r="G18" s="25">
        <f>'J &amp; K - Access  Safe Outdoors'!G17</f>
        <v>0</v>
      </c>
      <c r="H18" s="25">
        <v>5</v>
      </c>
    </row>
    <row r="19" spans="1:8" ht="109.5" customHeight="1">
      <c r="A19" s="151" t="s">
        <v>64</v>
      </c>
      <c r="B19" s="152"/>
      <c r="C19" s="25">
        <f>'L - Variety Outdoor'!C13</f>
        <v>0</v>
      </c>
      <c r="D19" s="26">
        <v>5</v>
      </c>
      <c r="E19" s="128">
        <f>'L - Variety Outdoor'!D13</f>
        <v>0</v>
      </c>
      <c r="F19" s="27"/>
      <c r="G19" s="25">
        <f>'L - Variety Outdoor'!G13</f>
        <v>0</v>
      </c>
      <c r="H19" s="26">
        <v>9</v>
      </c>
    </row>
    <row r="20" spans="1:8" ht="30" customHeight="1">
      <c r="A20" s="149" t="s">
        <v>59</v>
      </c>
      <c r="B20" s="150"/>
      <c r="C20" s="28">
        <f>SUM(C17:C19)</f>
        <v>0</v>
      </c>
      <c r="D20" s="28">
        <f>SUM(D17:D19)</f>
        <v>11</v>
      </c>
      <c r="E20" s="129" t="s">
        <v>60</v>
      </c>
      <c r="F20" s="29"/>
      <c r="G20" s="28">
        <f>SUM(G17:G19)</f>
        <v>0</v>
      </c>
      <c r="H20" s="28">
        <f>SUM(H17:H19)</f>
        <v>16</v>
      </c>
    </row>
  </sheetData>
  <sheetProtection selectLockedCells="1"/>
  <mergeCells count="22">
    <mergeCell ref="B1:C1"/>
    <mergeCell ref="B2:C2"/>
    <mergeCell ref="C4:D4"/>
    <mergeCell ref="C16:D16"/>
    <mergeCell ref="G4:H4"/>
    <mergeCell ref="G16:H16"/>
    <mergeCell ref="A5:B5"/>
    <mergeCell ref="A6:B6"/>
    <mergeCell ref="A7:B7"/>
    <mergeCell ref="A4:B4"/>
    <mergeCell ref="A8:B8"/>
    <mergeCell ref="A9:B9"/>
    <mergeCell ref="A10:B10"/>
    <mergeCell ref="A11:B11"/>
    <mergeCell ref="A20:B20"/>
    <mergeCell ref="A19:B19"/>
    <mergeCell ref="A12:B12"/>
    <mergeCell ref="A13:B13"/>
    <mergeCell ref="A17:B17"/>
    <mergeCell ref="A18:B18"/>
    <mergeCell ref="A14:B14"/>
    <mergeCell ref="A16:B16"/>
  </mergeCells>
  <conditionalFormatting sqref="E1:E65536">
    <cfRule type="cellIs" priority="1" dxfId="0" operator="equal" stopIfTrue="1">
      <formula>0</formula>
    </cfRule>
  </conditionalFormatting>
  <hyperlinks>
    <hyperlink ref="A5" location="Security!A1" display="Security"/>
    <hyperlink ref="A6" location="Toilets!A1" display="Appropriate toilets "/>
    <hyperlink ref="A7" location="'Floor Surfaces'!A1" display="Floor surfaces/covering"/>
    <hyperlink ref="A8" location="'Heating &amp; Light'!A1" display="Heating, ventilation &amp; light"/>
    <hyperlink ref="A9" location="Kitchen!A1" display="Kitchen facilities"/>
    <hyperlink ref="A10" location="Rest!A1" display="Rest or sleep area"/>
    <hyperlink ref="A11" location="Provision!A1" display="The ability to set up continuous provision "/>
    <hyperlink ref="A12" location="ICT!A1" display="ICT"/>
    <hyperlink ref="A17" location="'Changing Facilities'!A1" display="Changing Facilities for Children in Nappies"/>
    <hyperlink ref="A18" location="'Outdoor Access'!A1" display="Access to outdoors"/>
    <hyperlink ref="A19" location="'Safe (Outdoor)'!A1" display="A safe and secure outdoor area"/>
    <hyperlink ref="A13" location="Mobility!A1" display="Access and facilities - Mobility Impairments"/>
    <hyperlink ref="A13:B13" location="'H &amp; I - ICT &amp; Changing Facility'!A1" display="I - Changing Facilities"/>
    <hyperlink ref="A5:B5" location="'A - Security'!A1" display="A - Security"/>
    <hyperlink ref="A6:B6" location="'B - Toilets'!A1" display="B - Toilets "/>
    <hyperlink ref="A7:B7" location="'C - Flooring'!A1" display="C - Floor surfaces / carpeting"/>
    <hyperlink ref="A8:B8" location="'D - Heating'!A1" display="D - Heating, ventilation &amp; light"/>
    <hyperlink ref="A9:B9" location="'E &amp; F - Kitchen &amp; Rest Area'!A1" display="E - Kitchen facilities"/>
    <hyperlink ref="A10:B10" location="'E &amp; F - Kitchen &amp; Rest Area'!A1" display="F - Rest / sleep area"/>
    <hyperlink ref="A11:B11" location="'G - Continuous Provision'!A1" display="G - Continuous provision "/>
    <hyperlink ref="A12:B12" location="'H &amp; I - ICT &amp; Changing Facility'!A1" display="H - ICT"/>
    <hyperlink ref="A17:B17" location="'J &amp; K - Access  Safe Outdoors'!A1" display="J - Access to outdoors"/>
    <hyperlink ref="A18:B18" location="'J &amp; K - Access  Safe Outdoors'!A1" display="K - A safe and secure outdoor area"/>
    <hyperlink ref="A19:B19" location="'L - Variety Outdoor'!A1" display="L - Variety of Outdoor Areas"/>
  </hyperlinks>
  <printOptions/>
  <pageMargins left="0.35433070866141736" right="0.35433070866141736" top="0.3937007874015748" bottom="0.3937007874015748" header="0.11811023622047245" footer="0.11811023622047245"/>
  <pageSetup fitToHeight="1" fitToWidth="1" horizontalDpi="600" verticalDpi="600" orientation="portrait" paperSize="9" scale="48" r:id="rId1"/>
  <rowBreaks count="1" manualBreakCount="1">
    <brk id="1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F5" sqref="F5"/>
    </sheetView>
  </sheetViews>
  <sheetFormatPr defaultColWidth="9.140625" defaultRowHeight="12.75"/>
  <cols>
    <col min="2" max="2" width="25.00390625" style="0" customWidth="1"/>
    <col min="3" max="3" width="20.8515625" style="0" customWidth="1"/>
    <col min="4" max="4" width="10.7109375" style="0" customWidth="1"/>
    <col min="5" max="5" width="31.57421875" style="0" customWidth="1"/>
    <col min="6" max="6" width="21.421875" style="0" customWidth="1"/>
    <col min="10" max="10" width="29.00390625" style="73" customWidth="1"/>
  </cols>
  <sheetData>
    <row r="2" spans="1:6" s="137" customFormat="1" ht="12.75">
      <c r="A2" s="23"/>
      <c r="B2" s="23" t="s">
        <v>263</v>
      </c>
      <c r="C2" s="23" t="s">
        <v>266</v>
      </c>
      <c r="D2" s="23" t="s">
        <v>264</v>
      </c>
      <c r="E2" s="23" t="s">
        <v>265</v>
      </c>
      <c r="F2" s="127" t="s">
        <v>267</v>
      </c>
    </row>
    <row r="3" spans="1:6" s="145" customFormat="1" ht="45" customHeight="1">
      <c r="A3" s="141" t="s">
        <v>269</v>
      </c>
      <c r="B3" s="142" t="s">
        <v>270</v>
      </c>
      <c r="C3" s="143" t="s">
        <v>50</v>
      </c>
      <c r="D3" s="144">
        <v>39707</v>
      </c>
      <c r="E3" s="142" t="s">
        <v>271</v>
      </c>
      <c r="F3" s="142" t="s">
        <v>4</v>
      </c>
    </row>
    <row r="4" spans="1:6" ht="45" customHeight="1">
      <c r="A4" s="139">
        <v>1</v>
      </c>
      <c r="B4" s="140"/>
      <c r="C4" s="140"/>
      <c r="D4" s="140"/>
      <c r="E4" s="140"/>
      <c r="F4" s="140"/>
    </row>
    <row r="5" spans="1:6" ht="45" customHeight="1">
      <c r="A5" s="139">
        <v>2</v>
      </c>
      <c r="B5" s="140"/>
      <c r="C5" s="140"/>
      <c r="D5" s="140"/>
      <c r="E5" s="140"/>
      <c r="F5" s="140"/>
    </row>
    <row r="6" spans="1:11" ht="45" customHeight="1">
      <c r="A6" s="139">
        <v>3</v>
      </c>
      <c r="B6" s="140"/>
      <c r="C6" s="140"/>
      <c r="D6" s="140"/>
      <c r="E6" s="140"/>
      <c r="F6" s="140"/>
      <c r="J6" s="73" t="s">
        <v>50</v>
      </c>
      <c r="K6" s="138"/>
    </row>
    <row r="7" spans="1:11" ht="45" customHeight="1">
      <c r="A7" s="139">
        <v>4</v>
      </c>
      <c r="B7" s="140"/>
      <c r="C7" s="140"/>
      <c r="D7" s="140"/>
      <c r="E7" s="140"/>
      <c r="F7" s="140"/>
      <c r="J7" s="73" t="s">
        <v>51</v>
      </c>
      <c r="K7" s="138"/>
    </row>
    <row r="8" spans="1:11" ht="45" customHeight="1">
      <c r="A8" s="139">
        <v>5</v>
      </c>
      <c r="B8" s="140"/>
      <c r="C8" s="140"/>
      <c r="D8" s="140"/>
      <c r="E8" s="140"/>
      <c r="F8" s="140"/>
      <c r="J8" s="73" t="s">
        <v>52</v>
      </c>
      <c r="K8" s="138"/>
    </row>
    <row r="9" spans="1:11" ht="45" customHeight="1">
      <c r="A9" s="139">
        <v>6</v>
      </c>
      <c r="B9" s="140"/>
      <c r="C9" s="140"/>
      <c r="D9" s="140"/>
      <c r="E9" s="140"/>
      <c r="F9" s="140"/>
      <c r="J9" s="73" t="s">
        <v>53</v>
      </c>
      <c r="K9" s="138"/>
    </row>
    <row r="10" spans="1:11" ht="45" customHeight="1">
      <c r="A10" s="139">
        <v>7</v>
      </c>
      <c r="B10" s="140"/>
      <c r="C10" s="140"/>
      <c r="D10" s="140"/>
      <c r="E10" s="140"/>
      <c r="F10" s="140"/>
      <c r="J10" s="73" t="s">
        <v>54</v>
      </c>
      <c r="K10" s="138"/>
    </row>
    <row r="11" spans="1:11" ht="45" customHeight="1">
      <c r="A11" s="139">
        <v>8</v>
      </c>
      <c r="B11" s="140"/>
      <c r="C11" s="140"/>
      <c r="D11" s="140"/>
      <c r="E11" s="140"/>
      <c r="F11" s="140"/>
      <c r="J11" s="73" t="s">
        <v>55</v>
      </c>
      <c r="K11" s="138"/>
    </row>
    <row r="12" spans="10:11" ht="12.75">
      <c r="J12" s="73" t="s">
        <v>58</v>
      </c>
      <c r="K12" s="138"/>
    </row>
    <row r="13" spans="1:11" ht="12.75">
      <c r="A13" t="s">
        <v>268</v>
      </c>
      <c r="J13" s="73" t="s">
        <v>62</v>
      </c>
      <c r="K13" s="138"/>
    </row>
    <row r="14" spans="10:11" ht="12.75">
      <c r="J14" s="73" t="s">
        <v>63</v>
      </c>
      <c r="K14" s="138"/>
    </row>
    <row r="15" spans="10:11" ht="12.75">
      <c r="J15" s="73" t="s">
        <v>64</v>
      </c>
      <c r="K15" s="138"/>
    </row>
  </sheetData>
  <dataValidations count="1">
    <dataValidation type="list" allowBlank="1" showInputMessage="1" showErrorMessage="1" sqref="C3:C11">
      <formula1>$J$6:$J$17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46"/>
    <pageSetUpPr fitToPage="1"/>
  </sheetPr>
  <dimension ref="A1:I12"/>
  <sheetViews>
    <sheetView showGridLines="0" zoomScale="75" zoomScaleNormal="75" workbookViewId="0" topLeftCell="A1">
      <selection activeCell="D10" sqref="D10"/>
    </sheetView>
  </sheetViews>
  <sheetFormatPr defaultColWidth="9.140625" defaultRowHeight="12.75"/>
  <cols>
    <col min="1" max="1" width="4.7109375" style="3" bestFit="1" customWidth="1"/>
    <col min="2" max="2" width="15.7109375" style="4" customWidth="1"/>
    <col min="3" max="3" width="10.7109375" style="3" customWidth="1"/>
    <col min="4" max="4" width="75.7109375" style="119" customWidth="1"/>
    <col min="5" max="5" width="4.7109375" style="3" bestFit="1" customWidth="1"/>
    <col min="6" max="6" width="15.7109375" style="4" customWidth="1"/>
    <col min="7" max="7" width="11.57421875" style="3" customWidth="1"/>
    <col min="8" max="16384" width="9.140625" style="3" customWidth="1"/>
  </cols>
  <sheetData>
    <row r="1" spans="1:7" ht="12" customHeight="1">
      <c r="A1" s="1"/>
      <c r="B1" s="1"/>
      <c r="C1" s="2" t="s">
        <v>247</v>
      </c>
      <c r="D1" s="118"/>
      <c r="E1" s="1"/>
      <c r="G1" s="2" t="s">
        <v>247</v>
      </c>
    </row>
    <row r="2" spans="3:7" ht="12" customHeight="1">
      <c r="C2" s="5" t="s">
        <v>248</v>
      </c>
      <c r="G2" s="5" t="s">
        <v>248</v>
      </c>
    </row>
    <row r="3" spans="1:7" ht="15">
      <c r="A3" s="32" t="s">
        <v>0</v>
      </c>
      <c r="B3" s="32" t="s">
        <v>50</v>
      </c>
      <c r="C3" s="33" t="s">
        <v>1</v>
      </c>
      <c r="D3" s="32" t="s">
        <v>2</v>
      </c>
      <c r="E3" s="32" t="s">
        <v>0</v>
      </c>
      <c r="F3" s="32"/>
      <c r="G3" s="33" t="s">
        <v>3</v>
      </c>
    </row>
    <row r="4" spans="1:9" s="10" customFormat="1" ht="165" customHeight="1">
      <c r="A4" s="8" t="s">
        <v>4</v>
      </c>
      <c r="B4" s="11" t="s">
        <v>65</v>
      </c>
      <c r="C4" s="106"/>
      <c r="D4" s="120"/>
      <c r="E4" s="18" t="s">
        <v>6</v>
      </c>
      <c r="F4" s="11" t="s">
        <v>68</v>
      </c>
      <c r="G4" s="107"/>
      <c r="I4" s="95" t="s">
        <v>247</v>
      </c>
    </row>
    <row r="5" spans="1:9" s="10" customFormat="1" ht="165" customHeight="1">
      <c r="A5" s="8" t="s">
        <v>8</v>
      </c>
      <c r="B5" s="11" t="s">
        <v>243</v>
      </c>
      <c r="C5" s="106"/>
      <c r="D5" s="120"/>
      <c r="E5" s="18" t="s">
        <v>10</v>
      </c>
      <c r="F5" s="11" t="s">
        <v>69</v>
      </c>
      <c r="G5" s="107"/>
      <c r="I5" s="95" t="s">
        <v>249</v>
      </c>
    </row>
    <row r="6" spans="1:9" s="10" customFormat="1" ht="165" customHeight="1">
      <c r="A6" s="8" t="s">
        <v>12</v>
      </c>
      <c r="B6" s="11" t="s">
        <v>244</v>
      </c>
      <c r="C6" s="107"/>
      <c r="D6" s="120"/>
      <c r="E6" s="18" t="s">
        <v>14</v>
      </c>
      <c r="F6" s="11" t="s">
        <v>70</v>
      </c>
      <c r="G6" s="107"/>
      <c r="I6" s="95" t="s">
        <v>248</v>
      </c>
    </row>
    <row r="7" spans="1:7" s="10" customFormat="1" ht="149.25" customHeight="1">
      <c r="A7" s="8" t="s">
        <v>16</v>
      </c>
      <c r="B7" s="9" t="s">
        <v>245</v>
      </c>
      <c r="C7" s="106"/>
      <c r="D7" s="120"/>
      <c r="E7" s="62" t="s">
        <v>18</v>
      </c>
      <c r="F7" s="56"/>
      <c r="G7" s="64"/>
    </row>
    <row r="8" spans="1:7" s="10" customFormat="1" ht="195.75" customHeight="1">
      <c r="A8" s="8" t="s">
        <v>20</v>
      </c>
      <c r="B8" s="9" t="s">
        <v>66</v>
      </c>
      <c r="C8" s="107"/>
      <c r="D8" s="120"/>
      <c r="E8" s="62" t="s">
        <v>22</v>
      </c>
      <c r="F8" s="58"/>
      <c r="G8" s="64"/>
    </row>
    <row r="9" spans="1:7" s="10" customFormat="1" ht="149.25" customHeight="1" thickBot="1">
      <c r="A9" s="8" t="s">
        <v>24</v>
      </c>
      <c r="B9" s="31" t="s">
        <v>67</v>
      </c>
      <c r="C9" s="107"/>
      <c r="D9" s="133"/>
      <c r="E9" s="62" t="s">
        <v>26</v>
      </c>
      <c r="F9" s="56"/>
      <c r="G9" s="64"/>
    </row>
    <row r="10" spans="1:7" ht="184.5" customHeight="1" thickBot="1" thickTop="1">
      <c r="A10" s="15" t="s">
        <v>156</v>
      </c>
      <c r="B10" s="16" t="s">
        <v>43</v>
      </c>
      <c r="C10" s="130">
        <f>C11+C12</f>
        <v>0</v>
      </c>
      <c r="D10" s="132"/>
      <c r="E10" s="19" t="s">
        <v>156</v>
      </c>
      <c r="F10" s="16" t="s">
        <v>43</v>
      </c>
      <c r="G10" s="15">
        <f>G11+G12</f>
        <v>0</v>
      </c>
    </row>
    <row r="11" spans="3:7" ht="15" thickTop="1">
      <c r="C11" s="5">
        <f>COUNTIF(C4:C9,C1)</f>
        <v>0</v>
      </c>
      <c r="G11" s="5">
        <f>COUNTIF(G4:G9,G1)</f>
        <v>0</v>
      </c>
    </row>
    <row r="12" spans="3:7" ht="14.25">
      <c r="C12" s="5">
        <f>COUNTIF(C4:C9,C2)</f>
        <v>0</v>
      </c>
      <c r="G12" s="5">
        <f>COUNTIF(G4:G9,G2)</f>
        <v>0</v>
      </c>
    </row>
  </sheetData>
  <sheetProtection sheet="1" objects="1" scenarios="1" selectLockedCells="1"/>
  <dataValidations count="1">
    <dataValidation type="list" allowBlank="1" showInputMessage="1" showErrorMessage="1" sqref="C4:C9 G4:G6">
      <formula1>Answer</formula1>
    </dataValidation>
  </dataValidations>
  <printOptions/>
  <pageMargins left="0.91" right="0.2362204724409449" top="0.5511811023622047" bottom="0.4724409448818898" header="0.5118110236220472" footer="0.2755905511811024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tabColor indexed="44"/>
    <pageSetUpPr fitToPage="1"/>
  </sheetPr>
  <dimension ref="A1:I16"/>
  <sheetViews>
    <sheetView showGridLines="0" zoomScale="75" zoomScaleNormal="75" workbookViewId="0" topLeftCell="A4">
      <selection activeCell="D14" sqref="D14"/>
    </sheetView>
  </sheetViews>
  <sheetFormatPr defaultColWidth="9.140625" defaultRowHeight="12.75"/>
  <cols>
    <col min="1" max="1" width="5.7109375" style="10" customWidth="1"/>
    <col min="2" max="2" width="20.7109375" style="94" customWidth="1"/>
    <col min="3" max="3" width="10.7109375" style="10" customWidth="1"/>
    <col min="4" max="4" width="100.7109375" style="122" customWidth="1"/>
    <col min="5" max="5" width="5.421875" style="10" customWidth="1"/>
    <col min="6" max="6" width="20.7109375" style="94" customWidth="1"/>
    <col min="7" max="7" width="11.57421875" style="10" customWidth="1"/>
    <col min="8" max="8" width="9.140625" style="10" customWidth="1"/>
    <col min="9" max="9" width="9.140625" style="3" customWidth="1"/>
    <col min="10" max="16384" width="9.140625" style="10" customWidth="1"/>
  </cols>
  <sheetData>
    <row r="1" spans="1:7" ht="12" customHeight="1">
      <c r="A1" s="93"/>
      <c r="B1" s="93"/>
      <c r="C1" s="2" t="s">
        <v>247</v>
      </c>
      <c r="D1" s="121"/>
      <c r="E1" s="93"/>
      <c r="G1" s="2" t="s">
        <v>247</v>
      </c>
    </row>
    <row r="2" spans="3:7" ht="12" customHeight="1">
      <c r="C2" s="5" t="s">
        <v>248</v>
      </c>
      <c r="G2" s="5" t="s">
        <v>248</v>
      </c>
    </row>
    <row r="3" spans="1:7" ht="15.75">
      <c r="A3" s="102" t="s">
        <v>0</v>
      </c>
      <c r="B3" s="102" t="s">
        <v>51</v>
      </c>
      <c r="C3" s="103" t="s">
        <v>1</v>
      </c>
      <c r="D3" s="102" t="s">
        <v>2</v>
      </c>
      <c r="E3" s="102" t="s">
        <v>0</v>
      </c>
      <c r="F3" s="102"/>
      <c r="G3" s="103" t="s">
        <v>3</v>
      </c>
    </row>
    <row r="4" spans="1:9" ht="130.5" customHeight="1">
      <c r="A4" s="8" t="s">
        <v>4</v>
      </c>
      <c r="B4" s="104" t="s">
        <v>71</v>
      </c>
      <c r="C4" s="107"/>
      <c r="D4" s="120"/>
      <c r="E4" s="18" t="s">
        <v>6</v>
      </c>
      <c r="F4" s="104" t="s">
        <v>80</v>
      </c>
      <c r="G4" s="107"/>
      <c r="I4" s="95" t="s">
        <v>247</v>
      </c>
    </row>
    <row r="5" spans="1:9" ht="130.5" customHeight="1">
      <c r="A5" s="8" t="s">
        <v>8</v>
      </c>
      <c r="B5" s="104" t="s">
        <v>72</v>
      </c>
      <c r="C5" s="107"/>
      <c r="D5" s="120"/>
      <c r="E5" s="18" t="s">
        <v>10</v>
      </c>
      <c r="F5" s="104" t="s">
        <v>81</v>
      </c>
      <c r="G5" s="107"/>
      <c r="I5" s="95" t="s">
        <v>249</v>
      </c>
    </row>
    <row r="6" spans="1:9" ht="130.5" customHeight="1">
      <c r="A6" s="8" t="s">
        <v>12</v>
      </c>
      <c r="B6" s="104" t="s">
        <v>73</v>
      </c>
      <c r="C6" s="107"/>
      <c r="D6" s="120"/>
      <c r="E6" s="18" t="s">
        <v>14</v>
      </c>
      <c r="F6" s="104" t="s">
        <v>82</v>
      </c>
      <c r="G6" s="107"/>
      <c r="I6" s="95" t="s">
        <v>248</v>
      </c>
    </row>
    <row r="7" spans="1:9" ht="130.5" customHeight="1">
      <c r="A7" s="8" t="s">
        <v>16</v>
      </c>
      <c r="B7" s="104" t="s">
        <v>74</v>
      </c>
      <c r="C7" s="107"/>
      <c r="D7" s="120"/>
      <c r="E7" s="18" t="s">
        <v>18</v>
      </c>
      <c r="F7" s="11" t="s">
        <v>83</v>
      </c>
      <c r="G7" s="107"/>
      <c r="I7" s="10"/>
    </row>
    <row r="8" spans="1:9" ht="130.5" customHeight="1">
      <c r="A8" s="8" t="s">
        <v>20</v>
      </c>
      <c r="B8" s="104" t="s">
        <v>75</v>
      </c>
      <c r="C8" s="107"/>
      <c r="D8" s="120"/>
      <c r="E8" s="18" t="s">
        <v>22</v>
      </c>
      <c r="F8" s="11" t="s">
        <v>84</v>
      </c>
      <c r="G8" s="107"/>
      <c r="I8" s="10"/>
    </row>
    <row r="9" spans="1:9" ht="130.5" customHeight="1">
      <c r="A9" s="8" t="s">
        <v>24</v>
      </c>
      <c r="B9" s="104" t="s">
        <v>76</v>
      </c>
      <c r="C9" s="107"/>
      <c r="D9" s="120"/>
      <c r="E9" s="18" t="s">
        <v>26</v>
      </c>
      <c r="F9" s="11" t="s">
        <v>85</v>
      </c>
      <c r="G9" s="107"/>
      <c r="I9" s="10"/>
    </row>
    <row r="10" spans="1:7" ht="178.5" customHeight="1">
      <c r="A10" s="8" t="s">
        <v>28</v>
      </c>
      <c r="B10" s="94" t="s">
        <v>77</v>
      </c>
      <c r="C10" s="107"/>
      <c r="D10" s="120"/>
      <c r="E10" s="18" t="s">
        <v>30</v>
      </c>
      <c r="F10" s="11" t="s">
        <v>86</v>
      </c>
      <c r="G10" s="107"/>
    </row>
    <row r="11" spans="1:7" ht="228.75" customHeight="1">
      <c r="A11" s="8" t="s">
        <v>32</v>
      </c>
      <c r="B11" s="11" t="s">
        <v>78</v>
      </c>
      <c r="C11" s="107"/>
      <c r="D11" s="120"/>
      <c r="E11" s="18" t="s">
        <v>34</v>
      </c>
      <c r="F11" s="104" t="s">
        <v>242</v>
      </c>
      <c r="G11" s="107"/>
    </row>
    <row r="12" spans="1:7" ht="130.5" customHeight="1">
      <c r="A12" s="8" t="s">
        <v>44</v>
      </c>
      <c r="B12" s="11" t="s">
        <v>79</v>
      </c>
      <c r="C12" s="107"/>
      <c r="D12" s="111"/>
      <c r="E12" s="18" t="s">
        <v>36</v>
      </c>
      <c r="F12" s="104" t="s">
        <v>87</v>
      </c>
      <c r="G12" s="107"/>
    </row>
    <row r="13" spans="1:7" ht="74.25" customHeight="1" thickBot="1">
      <c r="A13" s="65" t="s">
        <v>45</v>
      </c>
      <c r="B13" s="61"/>
      <c r="C13" s="62"/>
      <c r="D13" s="131"/>
      <c r="E13" s="18" t="s">
        <v>38</v>
      </c>
      <c r="F13" s="13" t="s">
        <v>88</v>
      </c>
      <c r="G13" s="107"/>
    </row>
    <row r="14" spans="1:7" ht="113.25" customHeight="1" thickBot="1" thickTop="1">
      <c r="A14" s="99" t="s">
        <v>234</v>
      </c>
      <c r="B14" s="100" t="s">
        <v>43</v>
      </c>
      <c r="C14" s="130">
        <f>C15+C16</f>
        <v>0</v>
      </c>
      <c r="D14" s="134"/>
      <c r="E14" s="101" t="s">
        <v>234</v>
      </c>
      <c r="F14" s="100" t="s">
        <v>43</v>
      </c>
      <c r="G14" s="15">
        <f>G15+G16</f>
        <v>0</v>
      </c>
    </row>
    <row r="15" spans="3:7" ht="15.75" thickTop="1">
      <c r="C15" s="5">
        <f>COUNTIF(C4:C12,C1)</f>
        <v>0</v>
      </c>
      <c r="G15" s="5">
        <f>COUNTIF(G4:G13,G1)</f>
        <v>0</v>
      </c>
    </row>
    <row r="16" spans="3:7" ht="15">
      <c r="C16" s="5">
        <f>COUNTIF(C4:C12,C2)</f>
        <v>0</v>
      </c>
      <c r="G16" s="5">
        <f>COUNTIF(G4:G13,G2)</f>
        <v>0</v>
      </c>
    </row>
  </sheetData>
  <sheetProtection sheet="1" objects="1" scenarios="1" selectLockedCells="1"/>
  <dataValidations count="1">
    <dataValidation type="list" allowBlank="1" showInputMessage="1" showErrorMessage="1" sqref="C4 C4:C12 G4:G13">
      <formula1>Answer</formula1>
    </dataValidation>
  </dataValidations>
  <printOptions/>
  <pageMargins left="0.91" right="0.2362204724409449" top="0.5511811023622047" bottom="0.4724409448818898" header="0.5118110236220472" footer="0.2755905511811024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tabColor indexed="42"/>
    <pageSetUpPr fitToPage="1"/>
  </sheetPr>
  <dimension ref="A1:I11"/>
  <sheetViews>
    <sheetView showGridLines="0" zoomScale="75" zoomScaleNormal="75" workbookViewId="0" topLeftCell="A1">
      <selection activeCell="D8" sqref="D8"/>
    </sheetView>
  </sheetViews>
  <sheetFormatPr defaultColWidth="9.140625" defaultRowHeight="12.75"/>
  <cols>
    <col min="1" max="1" width="4.7109375" style="3" bestFit="1" customWidth="1"/>
    <col min="2" max="2" width="15.7109375" style="4" customWidth="1"/>
    <col min="3" max="3" width="10.7109375" style="3" customWidth="1"/>
    <col min="4" max="4" width="75.7109375" style="119" customWidth="1"/>
    <col min="5" max="5" width="4.7109375" style="3" bestFit="1" customWidth="1"/>
    <col min="6" max="6" width="15.7109375" style="4" customWidth="1"/>
    <col min="7" max="7" width="11.57421875" style="3" customWidth="1"/>
    <col min="8" max="16384" width="9.140625" style="3" customWidth="1"/>
  </cols>
  <sheetData>
    <row r="1" spans="1:7" ht="12" customHeight="1">
      <c r="A1" s="1"/>
      <c r="B1" s="1"/>
      <c r="C1" s="2" t="s">
        <v>247</v>
      </c>
      <c r="D1" s="118"/>
      <c r="E1" s="1"/>
      <c r="G1" s="2" t="s">
        <v>247</v>
      </c>
    </row>
    <row r="2" spans="3:7" ht="12" customHeight="1">
      <c r="C2" s="5" t="s">
        <v>248</v>
      </c>
      <c r="G2" s="5" t="s">
        <v>248</v>
      </c>
    </row>
    <row r="3" spans="1:7" ht="45">
      <c r="A3" s="35" t="s">
        <v>0</v>
      </c>
      <c r="B3" s="35" t="s">
        <v>52</v>
      </c>
      <c r="C3" s="36" t="s">
        <v>1</v>
      </c>
      <c r="D3" s="35" t="s">
        <v>2</v>
      </c>
      <c r="E3" s="35" t="s">
        <v>0</v>
      </c>
      <c r="F3" s="35"/>
      <c r="G3" s="36" t="s">
        <v>3</v>
      </c>
    </row>
    <row r="4" spans="1:9" s="10" customFormat="1" ht="180" customHeight="1">
      <c r="A4" s="8" t="s">
        <v>4</v>
      </c>
      <c r="B4" s="11" t="s">
        <v>94</v>
      </c>
      <c r="C4" s="106"/>
      <c r="D4" s="120"/>
      <c r="E4" s="18" t="s">
        <v>6</v>
      </c>
      <c r="F4" s="11" t="s">
        <v>93</v>
      </c>
      <c r="G4" s="107"/>
      <c r="I4" s="95" t="s">
        <v>247</v>
      </c>
    </row>
    <row r="5" spans="1:9" s="10" customFormat="1" ht="180" customHeight="1">
      <c r="A5" s="8" t="s">
        <v>8</v>
      </c>
      <c r="B5" s="9" t="s">
        <v>89</v>
      </c>
      <c r="C5" s="106"/>
      <c r="D5" s="120"/>
      <c r="E5" s="18" t="s">
        <v>10</v>
      </c>
      <c r="F5" s="11" t="s">
        <v>92</v>
      </c>
      <c r="G5" s="107"/>
      <c r="I5" s="95" t="s">
        <v>249</v>
      </c>
    </row>
    <row r="6" spans="1:9" s="10" customFormat="1" ht="149.25" customHeight="1">
      <c r="A6" s="8" t="s">
        <v>12</v>
      </c>
      <c r="B6" s="9" t="s">
        <v>90</v>
      </c>
      <c r="C6" s="107"/>
      <c r="D6" s="120"/>
      <c r="E6" s="62" t="s">
        <v>14</v>
      </c>
      <c r="F6" s="56"/>
      <c r="G6" s="57"/>
      <c r="I6" s="95" t="s">
        <v>248</v>
      </c>
    </row>
    <row r="7" spans="1:7" s="10" customFormat="1" ht="180" customHeight="1">
      <c r="A7" s="8" t="s">
        <v>16</v>
      </c>
      <c r="B7" s="11" t="s">
        <v>240</v>
      </c>
      <c r="C7" s="106"/>
      <c r="D7" s="120"/>
      <c r="E7" s="62" t="s">
        <v>18</v>
      </c>
      <c r="F7" s="56"/>
      <c r="G7" s="57"/>
    </row>
    <row r="8" spans="1:7" s="10" customFormat="1" ht="180" customHeight="1" thickBot="1">
      <c r="A8" s="8" t="s">
        <v>20</v>
      </c>
      <c r="B8" s="37" t="s">
        <v>91</v>
      </c>
      <c r="C8" s="107"/>
      <c r="D8" s="133"/>
      <c r="E8" s="62" t="s">
        <v>22</v>
      </c>
      <c r="F8" s="58"/>
      <c r="G8" s="57"/>
    </row>
    <row r="9" spans="1:9" ht="180" customHeight="1" thickBot="1" thickTop="1">
      <c r="A9" s="15" t="s">
        <v>235</v>
      </c>
      <c r="B9" s="16" t="s">
        <v>43</v>
      </c>
      <c r="C9" s="130">
        <f>C10+C11</f>
        <v>0</v>
      </c>
      <c r="D9" s="132"/>
      <c r="E9" s="19" t="s">
        <v>235</v>
      </c>
      <c r="F9" s="16" t="s">
        <v>43</v>
      </c>
      <c r="G9" s="15">
        <f>G10+G11</f>
        <v>0</v>
      </c>
      <c r="I9" s="10"/>
    </row>
    <row r="10" spans="3:7" ht="15" thickTop="1">
      <c r="C10" s="5">
        <f>COUNTIF(C4:C8,C1)</f>
        <v>0</v>
      </c>
      <c r="G10" s="5">
        <f>COUNTIF(G4:G5,G1)</f>
        <v>0</v>
      </c>
    </row>
    <row r="11" spans="3:7" ht="14.25">
      <c r="C11" s="5">
        <f>COUNTIF(C4:C8,C2)</f>
        <v>0</v>
      </c>
      <c r="G11" s="5">
        <f>COUNTIF(G4:G5,G2)</f>
        <v>0</v>
      </c>
    </row>
  </sheetData>
  <sheetProtection sheet="1" objects="1" scenarios="1" selectLockedCells="1"/>
  <dataValidations count="1">
    <dataValidation type="list" allowBlank="1" showInputMessage="1" showErrorMessage="1" sqref="C4:C8 G4:G5">
      <formula1>Answer</formula1>
    </dataValidation>
  </dataValidations>
  <printOptions/>
  <pageMargins left="0.91" right="0.2362204724409449" top="0.5511811023622047" bottom="0.4724409448818898" header="0.5118110236220472" footer="0.2755905511811024"/>
  <pageSetup fitToHeight="1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tabColor indexed="47"/>
    <pageSetUpPr fitToPage="1"/>
  </sheetPr>
  <dimension ref="A1:I14"/>
  <sheetViews>
    <sheetView showGridLines="0" zoomScale="75" zoomScaleNormal="75" workbookViewId="0" topLeftCell="A6">
      <selection activeCell="I7" sqref="I7"/>
    </sheetView>
  </sheetViews>
  <sheetFormatPr defaultColWidth="9.140625" defaultRowHeight="12.75"/>
  <cols>
    <col min="1" max="1" width="4.7109375" style="3" bestFit="1" customWidth="1"/>
    <col min="2" max="2" width="15.7109375" style="4" customWidth="1"/>
    <col min="3" max="3" width="10.7109375" style="3" customWidth="1"/>
    <col min="4" max="4" width="100.7109375" style="119" customWidth="1"/>
    <col min="5" max="5" width="4.7109375" style="3" bestFit="1" customWidth="1"/>
    <col min="6" max="6" width="15.7109375" style="4" customWidth="1"/>
    <col min="7" max="7" width="11.57421875" style="3" customWidth="1"/>
    <col min="8" max="16384" width="9.140625" style="3" customWidth="1"/>
  </cols>
  <sheetData>
    <row r="1" spans="1:7" ht="12" customHeight="1">
      <c r="A1" s="1"/>
      <c r="B1" s="1"/>
      <c r="C1" s="2" t="s">
        <v>247</v>
      </c>
      <c r="D1" s="118"/>
      <c r="E1" s="1"/>
      <c r="G1" s="2" t="s">
        <v>247</v>
      </c>
    </row>
    <row r="2" spans="3:7" ht="12" customHeight="1">
      <c r="C2" s="5" t="s">
        <v>248</v>
      </c>
      <c r="G2" s="5" t="s">
        <v>248</v>
      </c>
    </row>
    <row r="3" spans="1:7" ht="45">
      <c r="A3" s="38" t="s">
        <v>0</v>
      </c>
      <c r="B3" s="38" t="s">
        <v>53</v>
      </c>
      <c r="C3" s="39" t="s">
        <v>1</v>
      </c>
      <c r="D3" s="38" t="s">
        <v>2</v>
      </c>
      <c r="E3" s="38" t="s">
        <v>0</v>
      </c>
      <c r="F3" s="38"/>
      <c r="G3" s="39" t="s">
        <v>3</v>
      </c>
    </row>
    <row r="4" spans="1:9" s="10" customFormat="1" ht="149.25" customHeight="1">
      <c r="A4" s="8" t="s">
        <v>4</v>
      </c>
      <c r="B4" s="11" t="s">
        <v>95</v>
      </c>
      <c r="C4" s="106"/>
      <c r="D4" s="120"/>
      <c r="E4" s="18" t="s">
        <v>6</v>
      </c>
      <c r="F4" s="11" t="s">
        <v>102</v>
      </c>
      <c r="G4" s="107"/>
      <c r="I4" s="95" t="s">
        <v>247</v>
      </c>
    </row>
    <row r="5" spans="1:9" s="10" customFormat="1" ht="149.25" customHeight="1">
      <c r="A5" s="8" t="s">
        <v>8</v>
      </c>
      <c r="B5" s="11" t="s">
        <v>96</v>
      </c>
      <c r="C5" s="106"/>
      <c r="D5" s="120"/>
      <c r="E5" s="18" t="s">
        <v>10</v>
      </c>
      <c r="F5" s="9" t="s">
        <v>103</v>
      </c>
      <c r="G5" s="107"/>
      <c r="I5" s="95" t="s">
        <v>249</v>
      </c>
    </row>
    <row r="6" spans="1:9" s="10" customFormat="1" ht="195">
      <c r="A6" s="8" t="s">
        <v>12</v>
      </c>
      <c r="B6" s="11" t="s">
        <v>97</v>
      </c>
      <c r="C6" s="107"/>
      <c r="D6" s="120"/>
      <c r="E6" s="18" t="s">
        <v>14</v>
      </c>
      <c r="F6" s="11" t="s">
        <v>104</v>
      </c>
      <c r="G6" s="107"/>
      <c r="I6" s="95" t="s">
        <v>248</v>
      </c>
    </row>
    <row r="7" spans="1:7" s="10" customFormat="1" ht="149.25" customHeight="1">
      <c r="A7" s="8" t="s">
        <v>16</v>
      </c>
      <c r="B7" s="11" t="s">
        <v>98</v>
      </c>
      <c r="C7" s="106"/>
      <c r="D7" s="120"/>
      <c r="E7" s="18" t="s">
        <v>18</v>
      </c>
      <c r="F7" s="11" t="s">
        <v>105</v>
      </c>
      <c r="G7" s="107"/>
    </row>
    <row r="8" spans="1:7" s="10" customFormat="1" ht="165">
      <c r="A8" s="8" t="s">
        <v>20</v>
      </c>
      <c r="B8" s="11" t="s">
        <v>241</v>
      </c>
      <c r="C8" s="107"/>
      <c r="D8" s="120"/>
      <c r="E8" s="62" t="s">
        <v>22</v>
      </c>
      <c r="F8" s="58"/>
      <c r="G8" s="57"/>
    </row>
    <row r="9" spans="1:7" s="10" customFormat="1" ht="195">
      <c r="A9" s="8" t="s">
        <v>24</v>
      </c>
      <c r="B9" s="11" t="s">
        <v>99</v>
      </c>
      <c r="C9" s="107"/>
      <c r="D9" s="120"/>
      <c r="E9" s="62" t="s">
        <v>26</v>
      </c>
      <c r="F9" s="56"/>
      <c r="G9" s="57"/>
    </row>
    <row r="10" spans="1:9" s="10" customFormat="1" ht="149.25" customHeight="1">
      <c r="A10" s="8" t="s">
        <v>28</v>
      </c>
      <c r="B10" s="11" t="s">
        <v>100</v>
      </c>
      <c r="C10" s="107"/>
      <c r="D10" s="120"/>
      <c r="E10" s="62" t="s">
        <v>30</v>
      </c>
      <c r="F10" s="56"/>
      <c r="G10" s="57"/>
      <c r="I10" s="3"/>
    </row>
    <row r="11" spans="1:9" s="10" customFormat="1" ht="149.25" customHeight="1" thickBot="1">
      <c r="A11" s="8" t="s">
        <v>32</v>
      </c>
      <c r="B11" s="37" t="s">
        <v>101</v>
      </c>
      <c r="C11" s="107"/>
      <c r="D11" s="133"/>
      <c r="E11" s="62" t="s">
        <v>34</v>
      </c>
      <c r="F11" s="56"/>
      <c r="G11" s="57"/>
      <c r="I11" s="3"/>
    </row>
    <row r="12" spans="1:7" ht="138" customHeight="1" thickBot="1" thickTop="1">
      <c r="A12" s="15" t="s">
        <v>236</v>
      </c>
      <c r="B12" s="16" t="s">
        <v>43</v>
      </c>
      <c r="C12" s="130">
        <f>C13+C14</f>
        <v>0</v>
      </c>
      <c r="D12" s="132"/>
      <c r="E12" s="19" t="s">
        <v>236</v>
      </c>
      <c r="F12" s="16" t="s">
        <v>43</v>
      </c>
      <c r="G12" s="15">
        <f>G13+G14</f>
        <v>0</v>
      </c>
    </row>
    <row r="13" spans="3:7" ht="15" thickTop="1">
      <c r="C13" s="5">
        <f>COUNTIF(C4:C11,C1)</f>
        <v>0</v>
      </c>
      <c r="G13" s="5">
        <f>COUNTIF(G4:G11,G1)</f>
        <v>0</v>
      </c>
    </row>
    <row r="14" spans="3:7" ht="14.25">
      <c r="C14" s="5">
        <f>COUNTIF(C4:C11,C2)</f>
        <v>0</v>
      </c>
      <c r="G14" s="5">
        <f>COUNTIF(G4:G11,G2)</f>
        <v>0</v>
      </c>
    </row>
  </sheetData>
  <sheetProtection sheet="1" objects="1" scenarios="1" selectLockedCells="1"/>
  <dataValidations count="1">
    <dataValidation type="list" allowBlank="1" showInputMessage="1" showErrorMessage="1" sqref="C4:C11 G4:G7">
      <formula1>Answer</formula1>
    </dataValidation>
  </dataValidations>
  <printOptions/>
  <pageMargins left="0.91" right="0.2362204724409449" top="0.5511811023622047" bottom="0.4724409448818898" header="0.5118110236220472" footer="0.2755905511811024"/>
  <pageSetup fitToHeight="1" fitToWidth="1"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tabColor indexed="61"/>
    <pageSetUpPr fitToPage="1"/>
  </sheetPr>
  <dimension ref="A1:I16"/>
  <sheetViews>
    <sheetView showGridLines="0" zoomScale="75" zoomScaleNormal="75" workbookViewId="0" topLeftCell="A11">
      <selection activeCell="D14" sqref="D14"/>
    </sheetView>
  </sheetViews>
  <sheetFormatPr defaultColWidth="9.140625" defaultRowHeight="12.75"/>
  <cols>
    <col min="1" max="1" width="4.7109375" style="3" bestFit="1" customWidth="1"/>
    <col min="2" max="2" width="15.7109375" style="4" customWidth="1"/>
    <col min="3" max="3" width="10.7109375" style="3" customWidth="1"/>
    <col min="4" max="4" width="75.7109375" style="119" customWidth="1"/>
    <col min="5" max="5" width="4.7109375" style="3" bestFit="1" customWidth="1"/>
    <col min="6" max="6" width="15.7109375" style="4" customWidth="1"/>
    <col min="7" max="7" width="11.57421875" style="3" customWidth="1"/>
    <col min="8" max="16384" width="9.140625" style="3" customWidth="1"/>
  </cols>
  <sheetData>
    <row r="1" spans="1:7" ht="12" customHeight="1">
      <c r="A1" s="1"/>
      <c r="B1" s="1"/>
      <c r="C1" s="2" t="s">
        <v>247</v>
      </c>
      <c r="D1" s="118"/>
      <c r="E1" s="1"/>
      <c r="G1" s="2" t="s">
        <v>247</v>
      </c>
    </row>
    <row r="2" spans="3:7" ht="12" customHeight="1">
      <c r="C2" s="5" t="s">
        <v>248</v>
      </c>
      <c r="G2" s="5" t="s">
        <v>248</v>
      </c>
    </row>
    <row r="3" spans="1:7" ht="30">
      <c r="A3" s="40" t="s">
        <v>0</v>
      </c>
      <c r="B3" s="40" t="s">
        <v>54</v>
      </c>
      <c r="C3" s="41" t="s">
        <v>1</v>
      </c>
      <c r="D3" s="40" t="s">
        <v>2</v>
      </c>
      <c r="E3" s="40" t="s">
        <v>0</v>
      </c>
      <c r="F3" s="40"/>
      <c r="G3" s="41" t="s">
        <v>3</v>
      </c>
    </row>
    <row r="4" spans="1:9" s="10" customFormat="1" ht="165" customHeight="1">
      <c r="A4" s="8" t="s">
        <v>4</v>
      </c>
      <c r="B4" s="11" t="s">
        <v>106</v>
      </c>
      <c r="C4" s="106"/>
      <c r="D4" s="120"/>
      <c r="E4" s="18" t="s">
        <v>6</v>
      </c>
      <c r="F4" s="11" t="s">
        <v>108</v>
      </c>
      <c r="G4" s="107"/>
      <c r="I4" s="95" t="s">
        <v>247</v>
      </c>
    </row>
    <row r="5" spans="1:9" s="10" customFormat="1" ht="195.75" thickBot="1">
      <c r="A5" s="8" t="s">
        <v>8</v>
      </c>
      <c r="B5" s="37" t="s">
        <v>107</v>
      </c>
      <c r="C5" s="106"/>
      <c r="D5" s="133"/>
      <c r="E5" s="18" t="s">
        <v>10</v>
      </c>
      <c r="F5" s="37" t="s">
        <v>109</v>
      </c>
      <c r="G5" s="107"/>
      <c r="I5" s="95" t="s">
        <v>249</v>
      </c>
    </row>
    <row r="6" spans="1:9" s="10" customFormat="1" ht="180" customHeight="1" thickBot="1" thickTop="1">
      <c r="A6" s="69" t="s">
        <v>157</v>
      </c>
      <c r="B6" s="70" t="s">
        <v>43</v>
      </c>
      <c r="C6" s="130">
        <f>C7+C8</f>
        <v>0</v>
      </c>
      <c r="D6" s="132"/>
      <c r="E6" s="71" t="s">
        <v>157</v>
      </c>
      <c r="F6" s="70" t="s">
        <v>43</v>
      </c>
      <c r="G6" s="15">
        <f>G7+G8</f>
        <v>0</v>
      </c>
      <c r="I6" s="95" t="s">
        <v>248</v>
      </c>
    </row>
    <row r="7" spans="1:7" s="10" customFormat="1" ht="12" customHeight="1" thickTop="1">
      <c r="A7" s="67"/>
      <c r="B7" s="68"/>
      <c r="C7" s="5">
        <f>COUNTIF(C4:C5,C1)</f>
        <v>0</v>
      </c>
      <c r="D7" s="68"/>
      <c r="E7" s="67"/>
      <c r="F7" s="68"/>
      <c r="G7" s="5">
        <f>COUNTIF(G4:G5,G1)</f>
        <v>0</v>
      </c>
    </row>
    <row r="8" spans="1:7" s="10" customFormat="1" ht="12" customHeight="1">
      <c r="A8" s="67"/>
      <c r="B8" s="68"/>
      <c r="C8" s="5">
        <f>COUNTIF(C4:C5,C2)</f>
        <v>0</v>
      </c>
      <c r="D8" s="68"/>
      <c r="E8" s="67"/>
      <c r="F8" s="68"/>
      <c r="G8" s="5">
        <f>COUNTIF(G4:G5,G2)</f>
        <v>0</v>
      </c>
    </row>
    <row r="9" spans="1:7" s="10" customFormat="1" ht="11.25" customHeight="1">
      <c r="A9" s="67"/>
      <c r="B9" s="68"/>
      <c r="C9" s="2" t="s">
        <v>247</v>
      </c>
      <c r="D9" s="68"/>
      <c r="E9" s="67"/>
      <c r="F9" s="68"/>
      <c r="G9" s="2" t="s">
        <v>247</v>
      </c>
    </row>
    <row r="10" spans="1:9" s="66" customFormat="1" ht="11.25" customHeight="1">
      <c r="A10" s="67"/>
      <c r="B10" s="68"/>
      <c r="C10" s="5" t="s">
        <v>248</v>
      </c>
      <c r="D10" s="68"/>
      <c r="E10" s="67"/>
      <c r="F10" s="68"/>
      <c r="G10" s="5" t="s">
        <v>248</v>
      </c>
      <c r="I10" s="3"/>
    </row>
    <row r="11" spans="1:9" s="10" customFormat="1" ht="30">
      <c r="A11" s="42" t="s">
        <v>0</v>
      </c>
      <c r="B11" s="42" t="s">
        <v>257</v>
      </c>
      <c r="C11" s="43" t="s">
        <v>1</v>
      </c>
      <c r="D11" s="124" t="s">
        <v>2</v>
      </c>
      <c r="E11" s="44" t="s">
        <v>0</v>
      </c>
      <c r="F11" s="42"/>
      <c r="G11" s="43" t="s">
        <v>3</v>
      </c>
      <c r="I11" s="3"/>
    </row>
    <row r="12" spans="1:9" s="10" customFormat="1" ht="165" customHeight="1">
      <c r="A12" s="8" t="s">
        <v>4</v>
      </c>
      <c r="B12" s="11" t="s">
        <v>110</v>
      </c>
      <c r="C12" s="106"/>
      <c r="D12" s="120"/>
      <c r="E12" s="18" t="s">
        <v>6</v>
      </c>
      <c r="F12" s="11" t="s">
        <v>112</v>
      </c>
      <c r="G12" s="107"/>
      <c r="I12" s="3"/>
    </row>
    <row r="13" spans="1:9" s="10" customFormat="1" ht="165" customHeight="1" thickBot="1">
      <c r="A13" s="8" t="s">
        <v>8</v>
      </c>
      <c r="B13" s="37" t="s">
        <v>111</v>
      </c>
      <c r="C13" s="106"/>
      <c r="D13" s="133"/>
      <c r="E13" s="18" t="s">
        <v>10</v>
      </c>
      <c r="F13" s="37" t="s">
        <v>113</v>
      </c>
      <c r="G13" s="107"/>
      <c r="I13" s="3"/>
    </row>
    <row r="14" spans="1:7" ht="180" customHeight="1" thickBot="1" thickTop="1">
      <c r="A14" s="15" t="s">
        <v>158</v>
      </c>
      <c r="B14" s="16" t="s">
        <v>43</v>
      </c>
      <c r="C14" s="130">
        <f>C15+C16</f>
        <v>0</v>
      </c>
      <c r="D14" s="132"/>
      <c r="E14" s="19" t="s">
        <v>158</v>
      </c>
      <c r="F14" s="16" t="s">
        <v>43</v>
      </c>
      <c r="G14" s="15">
        <f>G15+G16</f>
        <v>0</v>
      </c>
    </row>
    <row r="15" spans="3:7" ht="15" thickTop="1">
      <c r="C15" s="5">
        <f>COUNTIF(C12:C13,C9)</f>
        <v>0</v>
      </c>
      <c r="G15" s="5">
        <f>COUNTIF(G12:G13,G9)</f>
        <v>0</v>
      </c>
    </row>
    <row r="16" spans="3:7" ht="14.25">
      <c r="C16" s="5">
        <f>COUNTIF(C12:C13,C10)</f>
        <v>0</v>
      </c>
      <c r="G16" s="5">
        <f>COUNTIF(G12:G13,G10)</f>
        <v>0</v>
      </c>
    </row>
  </sheetData>
  <sheetProtection sheet="1" objects="1" scenarios="1" selectLockedCells="1"/>
  <dataValidations count="1">
    <dataValidation type="list" allowBlank="1" showInputMessage="1" showErrorMessage="1" sqref="C4:C5 G4:G5 G12:G13 C12:C13">
      <formula1>Answer</formula1>
    </dataValidation>
  </dataValidations>
  <printOptions/>
  <pageMargins left="0.91" right="0.2362204724409449" top="0.5511811023622047" bottom="0.4724409448818898" header="0.5118110236220472" footer="0.2755905511811024"/>
  <pageSetup fitToHeight="1" fitToWidth="1"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0"/>
    <pageSetUpPr fitToPage="1"/>
  </sheetPr>
  <dimension ref="A1:I17"/>
  <sheetViews>
    <sheetView showGridLines="0" zoomScale="75" zoomScaleNormal="75" workbookViewId="0" topLeftCell="A1">
      <selection activeCell="D4" sqref="D4"/>
    </sheetView>
  </sheetViews>
  <sheetFormatPr defaultColWidth="9.140625" defaultRowHeight="12.75"/>
  <cols>
    <col min="1" max="1" width="5.7109375" style="3" customWidth="1"/>
    <col min="2" max="2" width="20.7109375" style="4" customWidth="1"/>
    <col min="3" max="3" width="10.7109375" style="3" customWidth="1"/>
    <col min="4" max="4" width="100.7109375" style="119" customWidth="1"/>
    <col min="5" max="5" width="5.421875" style="3" bestFit="1" customWidth="1"/>
    <col min="6" max="6" width="23.00390625" style="4" customWidth="1"/>
    <col min="7" max="7" width="11.57421875" style="3" customWidth="1"/>
    <col min="8" max="16384" width="9.140625" style="3" customWidth="1"/>
  </cols>
  <sheetData>
    <row r="1" spans="1:7" ht="12" customHeight="1">
      <c r="A1" s="1" t="s">
        <v>246</v>
      </c>
      <c r="B1" s="1"/>
      <c r="C1" s="2" t="s">
        <v>247</v>
      </c>
      <c r="D1" s="118"/>
      <c r="E1" s="1"/>
      <c r="G1" s="2" t="s">
        <v>247</v>
      </c>
    </row>
    <row r="2" spans="3:7" ht="12" customHeight="1">
      <c r="C2" s="5" t="s">
        <v>248</v>
      </c>
      <c r="G2" s="5" t="s">
        <v>248</v>
      </c>
    </row>
    <row r="3" spans="1:7" ht="30">
      <c r="A3" s="6" t="s">
        <v>0</v>
      </c>
      <c r="B3" s="6" t="s">
        <v>56</v>
      </c>
      <c r="C3" s="7" t="s">
        <v>1</v>
      </c>
      <c r="D3" s="125" t="s">
        <v>2</v>
      </c>
      <c r="E3" s="17" t="s">
        <v>0</v>
      </c>
      <c r="F3" s="6"/>
      <c r="G3" s="7" t="s">
        <v>3</v>
      </c>
    </row>
    <row r="4" spans="1:9" s="10" customFormat="1" ht="123.75" customHeight="1">
      <c r="A4" s="8" t="s">
        <v>4</v>
      </c>
      <c r="B4" s="9" t="s">
        <v>5</v>
      </c>
      <c r="C4" s="106"/>
      <c r="D4" s="120"/>
      <c r="E4" s="18" t="s">
        <v>6</v>
      </c>
      <c r="F4" s="9" t="s">
        <v>7</v>
      </c>
      <c r="G4" s="107"/>
      <c r="I4" s="95" t="s">
        <v>247</v>
      </c>
    </row>
    <row r="5" spans="1:9" s="10" customFormat="1" ht="123.75" customHeight="1">
      <c r="A5" s="8" t="s">
        <v>8</v>
      </c>
      <c r="B5" s="11" t="s">
        <v>9</v>
      </c>
      <c r="C5" s="106"/>
      <c r="D5" s="120"/>
      <c r="E5" s="18" t="s">
        <v>10</v>
      </c>
      <c r="F5" s="11" t="s">
        <v>11</v>
      </c>
      <c r="G5" s="107"/>
      <c r="I5" s="95" t="s">
        <v>249</v>
      </c>
    </row>
    <row r="6" spans="1:9" s="10" customFormat="1" ht="150">
      <c r="A6" s="8" t="s">
        <v>12</v>
      </c>
      <c r="B6" s="11" t="s">
        <v>13</v>
      </c>
      <c r="C6" s="107"/>
      <c r="D6" s="120"/>
      <c r="E6" s="18" t="s">
        <v>14</v>
      </c>
      <c r="F6" s="11" t="s">
        <v>15</v>
      </c>
      <c r="G6" s="107"/>
      <c r="I6" s="95" t="s">
        <v>248</v>
      </c>
    </row>
    <row r="7" spans="1:7" s="10" customFormat="1" ht="180">
      <c r="A7" s="8" t="s">
        <v>16</v>
      </c>
      <c r="B7" s="11" t="s">
        <v>17</v>
      </c>
      <c r="C7" s="106"/>
      <c r="D7" s="120"/>
      <c r="E7" s="18" t="s">
        <v>18</v>
      </c>
      <c r="F7" s="11" t="s">
        <v>19</v>
      </c>
      <c r="G7" s="107"/>
    </row>
    <row r="8" spans="1:7" s="10" customFormat="1" ht="120">
      <c r="A8" s="8" t="s">
        <v>20</v>
      </c>
      <c r="B8" s="11" t="s">
        <v>21</v>
      </c>
      <c r="C8" s="107"/>
      <c r="D8" s="120"/>
      <c r="E8" s="18" t="s">
        <v>22</v>
      </c>
      <c r="F8" s="12" t="s">
        <v>23</v>
      </c>
      <c r="G8" s="107"/>
    </row>
    <row r="9" spans="1:7" s="10" customFormat="1" ht="123.75" customHeight="1">
      <c r="A9" s="8" t="s">
        <v>24</v>
      </c>
      <c r="B9" s="11" t="s">
        <v>25</v>
      </c>
      <c r="C9" s="107"/>
      <c r="D9" s="120"/>
      <c r="E9" s="18" t="s">
        <v>26</v>
      </c>
      <c r="F9" s="11" t="s">
        <v>27</v>
      </c>
      <c r="G9" s="107"/>
    </row>
    <row r="10" spans="1:9" s="10" customFormat="1" ht="123.75" customHeight="1">
      <c r="A10" s="8" t="s">
        <v>28</v>
      </c>
      <c r="B10" s="11" t="s">
        <v>29</v>
      </c>
      <c r="C10" s="107"/>
      <c r="D10" s="120"/>
      <c r="E10" s="18" t="s">
        <v>30</v>
      </c>
      <c r="F10" s="11" t="s">
        <v>31</v>
      </c>
      <c r="G10" s="107"/>
      <c r="I10" s="3"/>
    </row>
    <row r="11" spans="1:9" s="10" customFormat="1" ht="105">
      <c r="A11" s="8" t="s">
        <v>32</v>
      </c>
      <c r="B11" s="11" t="s">
        <v>33</v>
      </c>
      <c r="C11" s="107"/>
      <c r="D11" s="120"/>
      <c r="E11" s="18" t="s">
        <v>34</v>
      </c>
      <c r="F11" s="11" t="s">
        <v>35</v>
      </c>
      <c r="G11" s="107"/>
      <c r="I11" s="3"/>
    </row>
    <row r="12" spans="1:9" s="10" customFormat="1" ht="90">
      <c r="A12" s="64" t="s">
        <v>44</v>
      </c>
      <c r="B12" s="59"/>
      <c r="C12" s="57"/>
      <c r="D12" s="60"/>
      <c r="E12" s="18" t="s">
        <v>36</v>
      </c>
      <c r="F12" s="9" t="s">
        <v>37</v>
      </c>
      <c r="G12" s="107"/>
      <c r="I12" s="3"/>
    </row>
    <row r="13" spans="1:9" s="10" customFormat="1" ht="105">
      <c r="A13" s="65" t="s">
        <v>45</v>
      </c>
      <c r="B13" s="61"/>
      <c r="C13" s="62"/>
      <c r="D13" s="123"/>
      <c r="E13" s="18" t="s">
        <v>38</v>
      </c>
      <c r="F13" s="11" t="s">
        <v>39</v>
      </c>
      <c r="G13" s="107"/>
      <c r="I13" s="3"/>
    </row>
    <row r="14" spans="1:9" s="14" customFormat="1" ht="30.75" thickBot="1">
      <c r="A14" s="65" t="s">
        <v>46</v>
      </c>
      <c r="B14" s="63"/>
      <c r="C14" s="62"/>
      <c r="D14" s="131"/>
      <c r="E14" s="18" t="s">
        <v>40</v>
      </c>
      <c r="F14" s="13" t="s">
        <v>41</v>
      </c>
      <c r="G14" s="107"/>
      <c r="I14" s="3"/>
    </row>
    <row r="15" spans="1:7" ht="113.25" customHeight="1" thickBot="1" thickTop="1">
      <c r="A15" s="15" t="s">
        <v>42</v>
      </c>
      <c r="B15" s="16" t="s">
        <v>43</v>
      </c>
      <c r="C15" s="130">
        <f>C16+C17</f>
        <v>0</v>
      </c>
      <c r="D15" s="132"/>
      <c r="E15" s="19" t="s">
        <v>42</v>
      </c>
      <c r="F15" s="16" t="s">
        <v>43</v>
      </c>
      <c r="G15" s="15">
        <f>G16+G17</f>
        <v>0</v>
      </c>
    </row>
    <row r="16" spans="3:7" ht="15" thickTop="1">
      <c r="C16" s="5">
        <f>COUNTIF(C4:C11,C1)</f>
        <v>0</v>
      </c>
      <c r="G16" s="5">
        <f>COUNTIF(G4:G14,G1)</f>
        <v>0</v>
      </c>
    </row>
    <row r="17" spans="3:7" ht="14.25">
      <c r="C17" s="5">
        <f>COUNTIF(C4:C11,C2)</f>
        <v>0</v>
      </c>
      <c r="G17" s="5">
        <f>COUNTIF(G4:G14,G2)</f>
        <v>0</v>
      </c>
    </row>
  </sheetData>
  <sheetProtection sheet="1" objects="1" scenarios="1" selectLockedCells="1"/>
  <dataValidations count="1">
    <dataValidation type="list" allowBlank="1" showInputMessage="1" showErrorMessage="1" sqref="C4:C11 G4:G14">
      <formula1>Answer</formula1>
    </dataValidation>
  </dataValidations>
  <printOptions/>
  <pageMargins left="0.91" right="0.2362204724409449" top="0.5511811023622047" bottom="0.4724409448818898" header="0.5118110236220472" footer="0.2755905511811024"/>
  <pageSetup fitToHeight="1" fitToWidth="1" horizontalDpi="600" verticalDpi="600"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  <pageSetUpPr fitToPage="1"/>
  </sheetPr>
  <dimension ref="A1:I23"/>
  <sheetViews>
    <sheetView showGridLines="0" zoomScale="75" zoomScaleNormal="75" workbookViewId="0" topLeftCell="A13">
      <selection activeCell="D14" sqref="D14"/>
    </sheetView>
  </sheetViews>
  <sheetFormatPr defaultColWidth="9.140625" defaultRowHeight="12.75"/>
  <cols>
    <col min="1" max="1" width="4.7109375" style="3" bestFit="1" customWidth="1"/>
    <col min="2" max="2" width="20.7109375" style="4" customWidth="1"/>
    <col min="3" max="3" width="10.7109375" style="3" customWidth="1"/>
    <col min="4" max="4" width="120.7109375" style="119" customWidth="1"/>
    <col min="5" max="5" width="4.7109375" style="3" bestFit="1" customWidth="1"/>
    <col min="6" max="6" width="20.7109375" style="4" customWidth="1"/>
    <col min="7" max="7" width="11.57421875" style="3" customWidth="1"/>
    <col min="8" max="16384" width="9.140625" style="3" customWidth="1"/>
  </cols>
  <sheetData>
    <row r="1" spans="1:7" ht="12" customHeight="1">
      <c r="A1" s="1"/>
      <c r="B1" s="1"/>
      <c r="C1" s="2" t="s">
        <v>247</v>
      </c>
      <c r="D1" s="118"/>
      <c r="E1" s="1"/>
      <c r="G1" s="2" t="s">
        <v>247</v>
      </c>
    </row>
    <row r="2" spans="3:7" ht="12" customHeight="1">
      <c r="C2" s="5" t="s">
        <v>248</v>
      </c>
      <c r="G2" s="5" t="s">
        <v>248</v>
      </c>
    </row>
    <row r="3" spans="1:7" ht="15">
      <c r="A3" s="45" t="s">
        <v>0</v>
      </c>
      <c r="B3" s="45" t="s">
        <v>57</v>
      </c>
      <c r="C3" s="46" t="s">
        <v>1</v>
      </c>
      <c r="D3" s="45" t="s">
        <v>2</v>
      </c>
      <c r="E3" s="45" t="s">
        <v>0</v>
      </c>
      <c r="F3" s="45"/>
      <c r="G3" s="46" t="s">
        <v>3</v>
      </c>
    </row>
    <row r="4" spans="1:9" s="10" customFormat="1" ht="120">
      <c r="A4" s="8" t="s">
        <v>4</v>
      </c>
      <c r="B4" s="11" t="s">
        <v>114</v>
      </c>
      <c r="C4" s="106"/>
      <c r="D4" s="120"/>
      <c r="E4" s="18" t="s">
        <v>6</v>
      </c>
      <c r="F4" s="11" t="s">
        <v>116</v>
      </c>
      <c r="G4" s="107"/>
      <c r="I4" s="95" t="s">
        <v>247</v>
      </c>
    </row>
    <row r="5" spans="1:9" s="10" customFormat="1" ht="150" customHeight="1">
      <c r="A5" s="8" t="s">
        <v>8</v>
      </c>
      <c r="B5" s="11" t="s">
        <v>115</v>
      </c>
      <c r="C5" s="106"/>
      <c r="D5" s="120"/>
      <c r="E5" s="18" t="s">
        <v>10</v>
      </c>
      <c r="F5" s="11" t="s">
        <v>117</v>
      </c>
      <c r="G5" s="107"/>
      <c r="I5" s="95" t="s">
        <v>249</v>
      </c>
    </row>
    <row r="6" spans="1:9" s="10" customFormat="1" ht="82.5" customHeight="1">
      <c r="A6" s="64" t="s">
        <v>12</v>
      </c>
      <c r="B6" s="56"/>
      <c r="C6" s="57"/>
      <c r="D6" s="123"/>
      <c r="E6" s="18" t="s">
        <v>14</v>
      </c>
      <c r="F6" s="11" t="s">
        <v>118</v>
      </c>
      <c r="G6" s="107"/>
      <c r="I6" s="95" t="s">
        <v>248</v>
      </c>
    </row>
    <row r="7" spans="1:7" s="10" customFormat="1" ht="82.5" customHeight="1" thickBot="1">
      <c r="A7" s="64" t="s">
        <v>16</v>
      </c>
      <c r="B7" s="56"/>
      <c r="C7" s="72"/>
      <c r="D7" s="131"/>
      <c r="E7" s="18" t="s">
        <v>18</v>
      </c>
      <c r="F7" s="37" t="s">
        <v>119</v>
      </c>
      <c r="G7" s="107"/>
    </row>
    <row r="8" spans="1:9" s="89" customFormat="1" ht="142.5" customHeight="1" thickBot="1" thickTop="1">
      <c r="A8" s="15" t="s">
        <v>239</v>
      </c>
      <c r="B8" s="16" t="s">
        <v>43</v>
      </c>
      <c r="C8" s="130">
        <f>C9+C10</f>
        <v>0</v>
      </c>
      <c r="D8" s="132"/>
      <c r="E8" s="19" t="s">
        <v>239</v>
      </c>
      <c r="F8" s="16" t="s">
        <v>43</v>
      </c>
      <c r="G8" s="15">
        <f>G9+G10</f>
        <v>0</v>
      </c>
      <c r="I8" s="10"/>
    </row>
    <row r="9" spans="1:9" s="89" customFormat="1" ht="11.25" customHeight="1" thickTop="1">
      <c r="A9" s="67"/>
      <c r="B9" s="68"/>
      <c r="C9" s="5">
        <f>COUNTIF(C4:C5,C1)</f>
        <v>0</v>
      </c>
      <c r="D9" s="68"/>
      <c r="E9" s="67"/>
      <c r="F9" s="68"/>
      <c r="G9" s="5">
        <f>COUNTIF(G4:G7,G1)</f>
        <v>0</v>
      </c>
      <c r="I9" s="10"/>
    </row>
    <row r="10" spans="1:9" s="89" customFormat="1" ht="11.25" customHeight="1">
      <c r="A10" s="67"/>
      <c r="B10" s="68"/>
      <c r="C10" s="5">
        <f>COUNTIF(C4:C5,C2)</f>
        <v>0</v>
      </c>
      <c r="D10" s="68"/>
      <c r="E10" s="67"/>
      <c r="F10" s="68"/>
      <c r="G10" s="5">
        <f>COUNTIF(G4:G7,G2)</f>
        <v>0</v>
      </c>
      <c r="I10" s="3"/>
    </row>
    <row r="11" spans="1:9" s="89" customFormat="1" ht="11.25" customHeight="1">
      <c r="A11" s="67"/>
      <c r="B11" s="68"/>
      <c r="C11" s="2" t="s">
        <v>247</v>
      </c>
      <c r="D11" s="68"/>
      <c r="E11" s="67"/>
      <c r="F11" s="68"/>
      <c r="G11" s="2" t="s">
        <v>247</v>
      </c>
      <c r="I11" s="3"/>
    </row>
    <row r="12" spans="1:9" s="89" customFormat="1" ht="11.25" customHeight="1">
      <c r="A12" s="90"/>
      <c r="B12" s="91"/>
      <c r="C12" s="5" t="s">
        <v>248</v>
      </c>
      <c r="D12" s="91"/>
      <c r="E12" s="90"/>
      <c r="F12" s="92"/>
      <c r="G12" s="5" t="s">
        <v>248</v>
      </c>
      <c r="I12" s="3"/>
    </row>
    <row r="13" spans="1:7" ht="30">
      <c r="A13" s="47" t="s">
        <v>0</v>
      </c>
      <c r="B13" s="47" t="s">
        <v>58</v>
      </c>
      <c r="C13" s="48" t="s">
        <v>1</v>
      </c>
      <c r="D13" s="47" t="s">
        <v>2</v>
      </c>
      <c r="E13" s="47" t="s">
        <v>0</v>
      </c>
      <c r="F13" s="47"/>
      <c r="G13" s="48" t="s">
        <v>3</v>
      </c>
    </row>
    <row r="14" spans="1:9" s="10" customFormat="1" ht="150" customHeight="1">
      <c r="A14" s="8" t="s">
        <v>4</v>
      </c>
      <c r="B14" s="11" t="s">
        <v>120</v>
      </c>
      <c r="C14" s="106"/>
      <c r="D14" s="120"/>
      <c r="E14" s="18" t="s">
        <v>6</v>
      </c>
      <c r="F14" s="11" t="s">
        <v>127</v>
      </c>
      <c r="G14" s="107"/>
      <c r="I14" s="3"/>
    </row>
    <row r="15" spans="1:9" s="10" customFormat="1" ht="150" customHeight="1">
      <c r="A15" s="8" t="s">
        <v>8</v>
      </c>
      <c r="B15" s="11" t="s">
        <v>121</v>
      </c>
      <c r="C15" s="106"/>
      <c r="D15" s="120"/>
      <c r="E15" s="18" t="s">
        <v>10</v>
      </c>
      <c r="F15" s="11" t="s">
        <v>128</v>
      </c>
      <c r="G15" s="107"/>
      <c r="I15" s="3"/>
    </row>
    <row r="16" spans="1:9" s="10" customFormat="1" ht="150" customHeight="1">
      <c r="A16" s="8" t="s">
        <v>12</v>
      </c>
      <c r="B16" s="11" t="s">
        <v>122</v>
      </c>
      <c r="C16" s="107"/>
      <c r="D16" s="120"/>
      <c r="E16" s="18" t="s">
        <v>14</v>
      </c>
      <c r="F16" s="11" t="s">
        <v>129</v>
      </c>
      <c r="G16" s="107"/>
      <c r="I16" s="3"/>
    </row>
    <row r="17" spans="1:9" s="10" customFormat="1" ht="90">
      <c r="A17" s="8" t="s">
        <v>16</v>
      </c>
      <c r="B17" s="11" t="s">
        <v>123</v>
      </c>
      <c r="C17" s="106"/>
      <c r="D17" s="120"/>
      <c r="E17" s="62" t="s">
        <v>18</v>
      </c>
      <c r="F17" s="56"/>
      <c r="G17" s="57"/>
      <c r="I17" s="3"/>
    </row>
    <row r="18" spans="1:9" s="10" customFormat="1" ht="92.25" customHeight="1">
      <c r="A18" s="8" t="s">
        <v>20</v>
      </c>
      <c r="B18" s="11" t="s">
        <v>124</v>
      </c>
      <c r="C18" s="107"/>
      <c r="D18" s="120"/>
      <c r="E18" s="62" t="s">
        <v>22</v>
      </c>
      <c r="F18" s="58"/>
      <c r="G18" s="57"/>
      <c r="I18" s="3"/>
    </row>
    <row r="19" spans="1:9" s="10" customFormat="1" ht="93" customHeight="1">
      <c r="A19" s="8" t="s">
        <v>24</v>
      </c>
      <c r="B19" s="11" t="s">
        <v>125</v>
      </c>
      <c r="C19" s="107"/>
      <c r="D19" s="120"/>
      <c r="E19" s="62" t="s">
        <v>26</v>
      </c>
      <c r="F19" s="56"/>
      <c r="G19" s="57"/>
      <c r="I19" s="3"/>
    </row>
    <row r="20" spans="1:9" s="10" customFormat="1" ht="105.75" thickBot="1">
      <c r="A20" s="8" t="s">
        <v>28</v>
      </c>
      <c r="B20" s="37" t="s">
        <v>126</v>
      </c>
      <c r="C20" s="107"/>
      <c r="D20" s="133"/>
      <c r="E20" s="62" t="s">
        <v>30</v>
      </c>
      <c r="F20" s="56"/>
      <c r="G20" s="57"/>
      <c r="I20" s="3"/>
    </row>
    <row r="21" spans="1:7" ht="141.75" customHeight="1" thickBot="1" thickTop="1">
      <c r="A21" s="15" t="s">
        <v>237</v>
      </c>
      <c r="B21" s="16" t="s">
        <v>43</v>
      </c>
      <c r="C21" s="130">
        <f>C22+C23</f>
        <v>0</v>
      </c>
      <c r="D21" s="132"/>
      <c r="E21" s="19" t="s">
        <v>237</v>
      </c>
      <c r="F21" s="16" t="s">
        <v>43</v>
      </c>
      <c r="G21" s="15">
        <f>G22+G23</f>
        <v>0</v>
      </c>
    </row>
    <row r="22" spans="3:7" ht="15" thickTop="1">
      <c r="C22" s="5">
        <f>COUNTIF(C14:C20,C1)</f>
        <v>0</v>
      </c>
      <c r="G22" s="5">
        <f>COUNTIF(G14:G16,G1)</f>
        <v>0</v>
      </c>
    </row>
    <row r="23" spans="3:7" ht="14.25">
      <c r="C23" s="5">
        <f>COUNTIF(C14:C20,C2)</f>
        <v>0</v>
      </c>
      <c r="G23" s="5">
        <f>COUNTIF(G14:G16,G2)</f>
        <v>0</v>
      </c>
    </row>
  </sheetData>
  <sheetProtection sheet="1" objects="1" scenarios="1" selectLockedCells="1"/>
  <dataValidations count="1">
    <dataValidation type="list" allowBlank="1" showInputMessage="1" showErrorMessage="1" sqref="C4:C5 G4:G7 G14:G16 C14:C20">
      <formula1>Answer</formula1>
    </dataValidation>
  </dataValidations>
  <printOptions/>
  <pageMargins left="0.91" right="0.2362204724409449" top="0.5511811023622047" bottom="0.4724409448818898" header="0.5118110236220472" footer="0.2755905511811024"/>
  <pageSetup fitToHeight="1" fitToWidth="1" horizontalDpi="600" verticalDpi="600" orientation="portrait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indexed="49"/>
    <pageSetUpPr fitToPage="1"/>
  </sheetPr>
  <dimension ref="A1:I19"/>
  <sheetViews>
    <sheetView showGridLines="0" zoomScale="85" zoomScaleNormal="85" workbookViewId="0" topLeftCell="A1">
      <selection activeCell="D13" sqref="D13"/>
    </sheetView>
  </sheetViews>
  <sheetFormatPr defaultColWidth="9.140625" defaultRowHeight="12.75"/>
  <cols>
    <col min="1" max="1" width="4.7109375" style="3" bestFit="1" customWidth="1"/>
    <col min="2" max="2" width="20.7109375" style="4" customWidth="1"/>
    <col min="3" max="3" width="10.7109375" style="3" customWidth="1"/>
    <col min="4" max="4" width="84.28125" style="119" customWidth="1"/>
    <col min="5" max="5" width="4.7109375" style="3" bestFit="1" customWidth="1"/>
    <col min="6" max="6" width="20.7109375" style="4" customWidth="1"/>
    <col min="7" max="7" width="11.57421875" style="3" customWidth="1"/>
    <col min="8" max="16384" width="9.140625" style="3" customWidth="1"/>
  </cols>
  <sheetData>
    <row r="1" spans="1:7" ht="12" customHeight="1">
      <c r="A1" s="1"/>
      <c r="B1" s="1"/>
      <c r="C1" s="2" t="s">
        <v>247</v>
      </c>
      <c r="D1" s="118"/>
      <c r="E1" s="1"/>
      <c r="G1" s="2" t="s">
        <v>247</v>
      </c>
    </row>
    <row r="2" spans="3:7" ht="12" customHeight="1">
      <c r="C2" s="5" t="s">
        <v>248</v>
      </c>
      <c r="G2" s="5" t="s">
        <v>248</v>
      </c>
    </row>
    <row r="3" spans="1:7" ht="30">
      <c r="A3" s="49" t="s">
        <v>0</v>
      </c>
      <c r="B3" s="49" t="s">
        <v>62</v>
      </c>
      <c r="C3" s="50" t="s">
        <v>1</v>
      </c>
      <c r="D3" s="49" t="s">
        <v>2</v>
      </c>
      <c r="E3" s="49" t="s">
        <v>0</v>
      </c>
      <c r="F3" s="49" t="s">
        <v>130</v>
      </c>
      <c r="G3" s="50" t="s">
        <v>3</v>
      </c>
    </row>
    <row r="4" spans="1:9" s="10" customFormat="1" ht="149.25" customHeight="1">
      <c r="A4" s="8" t="s">
        <v>4</v>
      </c>
      <c r="B4" s="34" t="s">
        <v>131</v>
      </c>
      <c r="C4" s="106"/>
      <c r="D4" s="120"/>
      <c r="E4" s="18" t="s">
        <v>6</v>
      </c>
      <c r="F4" s="34" t="s">
        <v>133</v>
      </c>
      <c r="G4" s="107"/>
      <c r="I4" s="95" t="s">
        <v>247</v>
      </c>
    </row>
    <row r="5" spans="1:9" s="10" customFormat="1" ht="143.25" thickBot="1">
      <c r="A5" s="8" t="s">
        <v>8</v>
      </c>
      <c r="B5" s="51" t="s">
        <v>132</v>
      </c>
      <c r="C5" s="106"/>
      <c r="D5" s="133"/>
      <c r="E5" s="18" t="s">
        <v>10</v>
      </c>
      <c r="F5" s="52" t="s">
        <v>134</v>
      </c>
      <c r="G5" s="107"/>
      <c r="I5" s="95" t="s">
        <v>249</v>
      </c>
    </row>
    <row r="6" spans="1:9" ht="150" customHeight="1" thickBot="1" thickTop="1">
      <c r="A6" s="15" t="s">
        <v>159</v>
      </c>
      <c r="B6" s="16" t="s">
        <v>43</v>
      </c>
      <c r="C6" s="130">
        <f>C7+C8</f>
        <v>0</v>
      </c>
      <c r="D6" s="132"/>
      <c r="E6" s="19" t="s">
        <v>159</v>
      </c>
      <c r="F6" s="16" t="s">
        <v>43</v>
      </c>
      <c r="G6" s="15">
        <f>G7+G8</f>
        <v>0</v>
      </c>
      <c r="I6" s="95" t="s">
        <v>248</v>
      </c>
    </row>
    <row r="7" spans="1:9" ht="12" customHeight="1" thickTop="1">
      <c r="A7" s="67"/>
      <c r="B7" s="68"/>
      <c r="C7" s="5">
        <f>COUNTIF(C4:C5,C1)</f>
        <v>0</v>
      </c>
      <c r="D7" s="68"/>
      <c r="E7" s="67"/>
      <c r="F7" s="68"/>
      <c r="G7" s="5">
        <f>COUNTIF(G4:G5,G1)</f>
        <v>0</v>
      </c>
      <c r="I7" s="10"/>
    </row>
    <row r="8" spans="1:9" ht="12" customHeight="1">
      <c r="A8" s="67"/>
      <c r="B8" s="68"/>
      <c r="C8" s="5">
        <f>COUNTIF(C4:C5,C2)</f>
        <v>0</v>
      </c>
      <c r="D8" s="68"/>
      <c r="E8" s="67"/>
      <c r="F8" s="68"/>
      <c r="G8" s="5">
        <f>COUNTIF(G4:G5,G2)</f>
        <v>0</v>
      </c>
      <c r="I8" s="10"/>
    </row>
    <row r="9" spans="1:9" ht="12" customHeight="1">
      <c r="A9" s="67"/>
      <c r="B9" s="68"/>
      <c r="C9" s="2" t="s">
        <v>247</v>
      </c>
      <c r="D9" s="68"/>
      <c r="E9" s="67"/>
      <c r="F9" s="68"/>
      <c r="G9" s="2" t="s">
        <v>247</v>
      </c>
      <c r="I9" s="10"/>
    </row>
    <row r="10" spans="1:7" ht="12" customHeight="1">
      <c r="A10" s="67"/>
      <c r="B10" s="68"/>
      <c r="C10" s="5" t="s">
        <v>248</v>
      </c>
      <c r="D10" s="68"/>
      <c r="E10" s="67"/>
      <c r="F10" s="68"/>
      <c r="G10" s="5" t="s">
        <v>248</v>
      </c>
    </row>
    <row r="11" spans="1:9" s="10" customFormat="1" ht="45">
      <c r="A11" s="53" t="s">
        <v>0</v>
      </c>
      <c r="B11" s="53" t="s">
        <v>63</v>
      </c>
      <c r="C11" s="54" t="s">
        <v>1</v>
      </c>
      <c r="D11" s="53" t="s">
        <v>2</v>
      </c>
      <c r="E11" s="53" t="s">
        <v>0</v>
      </c>
      <c r="F11" s="53"/>
      <c r="G11" s="54" t="s">
        <v>3</v>
      </c>
      <c r="I11" s="3"/>
    </row>
    <row r="12" spans="1:9" s="10" customFormat="1" ht="149.25" customHeight="1">
      <c r="A12" s="8" t="s">
        <v>4</v>
      </c>
      <c r="B12" s="34" t="s">
        <v>135</v>
      </c>
      <c r="C12" s="106"/>
      <c r="D12" s="120"/>
      <c r="E12" s="18" t="s">
        <v>6</v>
      </c>
      <c r="F12" s="34" t="s">
        <v>139</v>
      </c>
      <c r="G12" s="107"/>
      <c r="I12" s="3"/>
    </row>
    <row r="13" spans="1:9" s="10" customFormat="1" ht="149.25" customHeight="1">
      <c r="A13" s="8" t="s">
        <v>8</v>
      </c>
      <c r="B13" s="34" t="s">
        <v>136</v>
      </c>
      <c r="C13" s="106"/>
      <c r="D13" s="120"/>
      <c r="E13" s="18" t="s">
        <v>10</v>
      </c>
      <c r="F13" s="34" t="s">
        <v>273</v>
      </c>
      <c r="G13" s="107"/>
      <c r="I13" s="3"/>
    </row>
    <row r="14" spans="1:9" s="10" customFormat="1" ht="149.25" customHeight="1">
      <c r="A14" s="8" t="s">
        <v>12</v>
      </c>
      <c r="B14" s="34" t="s">
        <v>137</v>
      </c>
      <c r="C14" s="107"/>
      <c r="D14" s="120"/>
      <c r="E14" s="18" t="s">
        <v>14</v>
      </c>
      <c r="F14" s="34" t="s">
        <v>274</v>
      </c>
      <c r="G14" s="107"/>
      <c r="I14" s="3"/>
    </row>
    <row r="15" spans="1:9" s="10" customFormat="1" ht="149.25" customHeight="1">
      <c r="A15" s="8" t="s">
        <v>16</v>
      </c>
      <c r="B15" s="55" t="s">
        <v>138</v>
      </c>
      <c r="C15" s="106"/>
      <c r="D15" s="120"/>
      <c r="E15" s="18" t="s">
        <v>18</v>
      </c>
      <c r="F15" s="34" t="s">
        <v>140</v>
      </c>
      <c r="G15" s="107"/>
      <c r="I15" s="3"/>
    </row>
    <row r="16" spans="1:9" s="14" customFormat="1" ht="94.5" customHeight="1" thickBot="1">
      <c r="A16" s="64" t="s">
        <v>20</v>
      </c>
      <c r="B16" s="56"/>
      <c r="C16" s="57"/>
      <c r="D16" s="131"/>
      <c r="E16" s="18" t="s">
        <v>22</v>
      </c>
      <c r="F16" s="51" t="s">
        <v>141</v>
      </c>
      <c r="G16" s="107"/>
      <c r="I16" s="3"/>
    </row>
    <row r="17" spans="1:7" ht="150" customHeight="1" thickBot="1" thickTop="1">
      <c r="A17" s="15" t="s">
        <v>160</v>
      </c>
      <c r="B17" s="16" t="s">
        <v>43</v>
      </c>
      <c r="C17" s="130">
        <f>C18+C19</f>
        <v>0</v>
      </c>
      <c r="D17" s="132"/>
      <c r="E17" s="19" t="s">
        <v>160</v>
      </c>
      <c r="F17" s="16" t="s">
        <v>43</v>
      </c>
      <c r="G17" s="15">
        <f>G18+G19</f>
        <v>0</v>
      </c>
    </row>
    <row r="18" spans="3:7" ht="15" thickTop="1">
      <c r="C18" s="5">
        <f>COUNTIF(C12:C15,C1)</f>
        <v>0</v>
      </c>
      <c r="G18" s="5">
        <f>COUNTIF(G12:G16,G1)</f>
        <v>0</v>
      </c>
    </row>
    <row r="19" spans="3:7" ht="14.25">
      <c r="C19" s="5">
        <f>COUNTIF(C12:C15,C2)</f>
        <v>0</v>
      </c>
      <c r="G19" s="5">
        <f>COUNTIF(G12:G16,G2)</f>
        <v>0</v>
      </c>
    </row>
  </sheetData>
  <sheetProtection sheet="1" objects="1" scenarios="1" selectLockedCells="1"/>
  <dataValidations count="1">
    <dataValidation type="list" allowBlank="1" showInputMessage="1" showErrorMessage="1" sqref="G4:G5 C4:C5 C12:C15 G12:G16">
      <formula1>Answer</formula1>
    </dataValidation>
  </dataValidations>
  <printOptions/>
  <pageMargins left="0.91" right="0.2362204724409449" top="0.5511811023622047" bottom="0.4724409448818898" header="0.5118110236220472" footer="0.275590551181102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Young</dc:creator>
  <cp:keywords/>
  <dc:description/>
  <cp:lastModifiedBy>Authorised User</cp:lastModifiedBy>
  <cp:lastPrinted>2008-07-15T13:19:29Z</cp:lastPrinted>
  <dcterms:created xsi:type="dcterms:W3CDTF">2008-07-08T14:35:07Z</dcterms:created>
  <dcterms:modified xsi:type="dcterms:W3CDTF">2011-11-21T13:25:49Z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